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n365-my.sharepoint.com/personal/emil_bautista_state_mn_us/Documents/Desktop/"/>
    </mc:Choice>
  </mc:AlternateContent>
  <xr:revisionPtr revIDLastSave="36" documentId="8_{3B576B2F-CC81-4785-B697-997F3EB3F692}" xr6:coauthVersionLast="47" xr6:coauthVersionMax="47" xr10:uidLastSave="{2C3DAB49-B720-4543-8CAD-4B6905314759}"/>
  <workbookProtection workbookAlgorithmName="SHA-512" workbookHashValue="bIo9WpLj6K7CLtnB4n/1ch/0YWyxK+xCT0puWFCu+KFOpfLfWqn4f0kJaNkaJnIAgKBDeWogL8NzdCZQVhJE4w==" workbookSaltValue="sseGdvDNcTtzGjPVqScylQ==" workbookSpinCount="100000" lockStructure="1"/>
  <bookViews>
    <workbookView xWindow="-28920" yWindow="-1485" windowWidth="29040" windowHeight="15720" xr2:uid="{67F8B082-92D7-45A5-8457-E3B31B42B79A}"/>
  </bookViews>
  <sheets>
    <sheet name="Sheet1" sheetId="1" r:id="rId1"/>
    <sheet name="Sheet2" sheetId="2" r:id="rId2"/>
  </sheets>
  <definedNames>
    <definedName name="_xlnm._FilterDatabase" localSheetId="0" hidden="1">Sheet1!$A$1:$L$98</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D10" i="2"/>
  <c r="E10" i="2"/>
  <c r="C10" i="2"/>
  <c r="B10" i="2"/>
  <c r="F2" i="2"/>
  <c r="F3" i="2"/>
  <c r="F4" i="2"/>
  <c r="F5" i="2"/>
  <c r="F6" i="2"/>
  <c r="F7" i="2"/>
  <c r="F8" i="2"/>
  <c r="F9" i="2"/>
  <c r="J99" i="1"/>
  <c r="K99" i="1"/>
  <c r="I99" i="1"/>
  <c r="L94" i="1"/>
  <c r="L83" i="1"/>
  <c r="L82" i="1"/>
  <c r="L75" i="1"/>
  <c r="L71" i="1"/>
  <c r="L60" i="1"/>
  <c r="L59" i="1"/>
  <c r="L58" i="1"/>
  <c r="L57" i="1"/>
  <c r="L56" i="1"/>
  <c r="L55" i="1"/>
  <c r="L54" i="1"/>
  <c r="L53" i="1"/>
  <c r="L52" i="1"/>
  <c r="L51" i="1"/>
  <c r="L50" i="1"/>
  <c r="L49" i="1"/>
  <c r="L47" i="1"/>
  <c r="L46" i="1"/>
  <c r="L44" i="1"/>
  <c r="L43" i="1"/>
  <c r="L42" i="1"/>
  <c r="L40" i="1"/>
  <c r="L39" i="1"/>
  <c r="L38" i="1"/>
  <c r="L37" i="1"/>
  <c r="L36" i="1"/>
  <c r="L35" i="1"/>
  <c r="L34" i="1"/>
  <c r="L33" i="1"/>
  <c r="L32" i="1"/>
  <c r="L31" i="1"/>
  <c r="L30" i="1"/>
  <c r="L29" i="1"/>
  <c r="L21" i="1"/>
  <c r="L20" i="1"/>
  <c r="L19" i="1"/>
  <c r="L18" i="1"/>
  <c r="L17" i="1"/>
  <c r="L16" i="1"/>
  <c r="L15" i="1"/>
  <c r="L14" i="1"/>
  <c r="L13" i="1"/>
  <c r="L12" i="1"/>
  <c r="L11" i="1"/>
  <c r="L10" i="1"/>
  <c r="L9" i="1"/>
  <c r="L8" i="1"/>
  <c r="L7" i="1"/>
  <c r="L6" i="1"/>
  <c r="L5" i="1"/>
  <c r="L4" i="1"/>
  <c r="L3" i="1"/>
  <c r="L2" i="1"/>
  <c r="L99" i="1" l="1"/>
</calcChain>
</file>

<file path=xl/sharedStrings.xml><?xml version="1.0" encoding="utf-8"?>
<sst xmlns="http://schemas.openxmlformats.org/spreadsheetml/2006/main" count="475" uniqueCount="342">
  <si>
    <t xml:space="preserve">No. </t>
  </si>
  <si>
    <t>District</t>
  </si>
  <si>
    <t>Letting Date</t>
  </si>
  <si>
    <t>SP #</t>
  </si>
  <si>
    <t>TH</t>
  </si>
  <si>
    <t>Type of Work (Remarks)</t>
  </si>
  <si>
    <t>Location</t>
  </si>
  <si>
    <t>Project Length (mi)</t>
  </si>
  <si>
    <t>Asphalt EPDs</t>
  </si>
  <si>
    <t>Concrete EPDs</t>
  </si>
  <si>
    <t>Steel EPDs</t>
  </si>
  <si>
    <t>Total</t>
  </si>
  <si>
    <t>January 28</t>
  </si>
  <si>
    <t>0416-55</t>
  </si>
  <si>
    <t>Urban Reconstruction in Bemidji</t>
  </si>
  <si>
    <t>-</t>
  </si>
  <si>
    <t>2680-44, 2180-123</t>
  </si>
  <si>
    <t>unbonded overlay, pier struts for BR#26801, #26802, &amp; #26803.</t>
  </si>
  <si>
    <t>ON I94 (WB) FROM 0.5 MI E OF OTTER TAIL CO. LINE TO 0.3 MI E OF MN79</t>
  </si>
  <si>
    <t>M</t>
  </si>
  <si>
    <t>1923-48</t>
  </si>
  <si>
    <t>**ELLE**TH50 Reclamation, Bit M&amp;O</t>
  </si>
  <si>
    <t>February 25</t>
  </si>
  <si>
    <t>6801-19</t>
  </si>
  <si>
    <t>Urban reconstruct</t>
  </si>
  <si>
    <t xml:space="preserve">From 7th St to MN 32 in Greenbush </t>
  </si>
  <si>
    <t>1103-27</t>
  </si>
  <si>
    <t>Mill and Overlay</t>
  </si>
  <si>
    <t>From Bridge 11005 to Jct MN 200 in Remer</t>
  </si>
  <si>
    <t>7314-41</t>
  </si>
  <si>
    <t>Replace bridge</t>
  </si>
  <si>
    <t>Bridge 5545 over N Fork Crow River</t>
  </si>
  <si>
    <t>2713-129</t>
  </si>
  <si>
    <t>Resurface road, lighting inprovements, drainage improvements, ADA and pier protection (From 11/19/25 letting). 9" thickness, 96,000 SY</t>
  </si>
  <si>
    <t xml:space="preserve">From .5mi W Shoreline Dr to .5mi E of I-494 in Wayzata and Minnetonka </t>
  </si>
  <si>
    <t>6216-142</t>
  </si>
  <si>
    <t>Bituminous Mill and Overlay, Guardrail and ADA</t>
  </si>
  <si>
    <t xml:space="preserve">From N end of Br over MN 36 in Roseville to 0.1mi N of Grey Fox Rd in Arden Hills </t>
  </si>
  <si>
    <t>2772-134</t>
  </si>
  <si>
    <t>Replace signals, ADA improvements, drainage</t>
  </si>
  <si>
    <t>Hwy 169 at Cedar Lk Rd east ramp in St Louis Park and west ramp in Minnetonka</t>
  </si>
  <si>
    <t>2789-189</t>
  </si>
  <si>
    <t>**ELLE** Traffic Signal Replacements and ADA, 3 Bridge Plans (slope paving) 27117, 27120, 27W09</t>
  </si>
  <si>
    <t>TH 169 AT CEDAR LAKE ROAD SOUTH. FROM CEDAR CREST ROAD E. TO JORDAN AVE SOUTH (ST. LOUIS PARK)</t>
  </si>
  <si>
    <t>1901-195</t>
  </si>
  <si>
    <t>Mill and overlay, Drainage</t>
  </si>
  <si>
    <t>From Jct MN 13 to Jct MN13 in Mendota Heights</t>
  </si>
  <si>
    <t>1.38</t>
  </si>
  <si>
    <t>4310-98</t>
  </si>
  <si>
    <t>Install high tension cable median barrier and replace span on bridges</t>
  </si>
  <si>
    <t xml:space="preserve">Morningside Dr to Mcleod/Carver Co Line and 1mi W of CR 9 </t>
  </si>
  <si>
    <t>5905-29</t>
  </si>
  <si>
    <t>Unbonded Overlay (From 11/19/25 letting). 7" thickness, 120,000 SY</t>
  </si>
  <si>
    <t>From .12mi S of CSAH 9 to CR 57</t>
  </si>
  <si>
    <t>6.7</t>
  </si>
  <si>
    <t>6502-17
6503-28</t>
  </si>
  <si>
    <t>reclaim &amp; overlay</t>
  </si>
  <si>
    <t>TH 19 in Fairfax to TH 212 in Hector</t>
  </si>
  <si>
    <t>March 25</t>
  </si>
  <si>
    <t>4813-18</t>
  </si>
  <si>
    <t>Round-a-bout</t>
  </si>
  <si>
    <t xml:space="preserve"> at US 169 and MN 27 North Junction</t>
  </si>
  <si>
    <t>1929-50
1925-69</t>
  </si>
  <si>
    <t>Unbonded concrete overlay and medium mill and overlay</t>
  </si>
  <si>
    <t xml:space="preserve">From 138th St to Dakota/Hennepin Co Line in Apple Valley </t>
  </si>
  <si>
    <t>8208-44</t>
  </si>
  <si>
    <t xml:space="preserve"> Construct roundabout</t>
  </si>
  <si>
    <t xml:space="preserve">At CSAH 18 in Afton/Woodbury </t>
  </si>
  <si>
    <t>4001-58</t>
  </si>
  <si>
    <t>13 / 99</t>
  </si>
  <si>
    <t xml:space="preserve">At intersection of TH 13 </t>
  </si>
  <si>
    <t>5204-116
5208-28</t>
  </si>
  <si>
    <t>111 /  15</t>
  </si>
  <si>
    <t>At intersections of CSAH</t>
  </si>
  <si>
    <t>3701-90
1209-89</t>
  </si>
  <si>
    <t xml:space="preserve">Medium mill and overlay </t>
  </si>
  <si>
    <t xml:space="preserve">MN 119 to 0.1mi W of 5th St in Milan </t>
  </si>
  <si>
    <t>April 22</t>
  </si>
  <si>
    <t>3809-09</t>
  </si>
  <si>
    <t>Reclaim</t>
  </si>
  <si>
    <t>From Hidden Valley Rd to JCT CSAH 18 Power Dam Rd</t>
  </si>
  <si>
    <t>3.73</t>
  </si>
  <si>
    <t>6806-31</t>
  </si>
  <si>
    <t>From Marshall/Roseau Co. line to N limits of Wannaska</t>
  </si>
  <si>
    <t>0509-37</t>
  </si>
  <si>
    <t>Replace Bridge</t>
  </si>
  <si>
    <t>BR 05003 EB over US 10 N of Sauk Rapids</t>
  </si>
  <si>
    <t>1916-31</t>
  </si>
  <si>
    <t>Bituminous Mill and Overlay</t>
  </si>
  <si>
    <t>TH149 from TH3 to TH55</t>
  </si>
  <si>
    <t>8611-29</t>
  </si>
  <si>
    <t>BR 86807 Over I-94 in Clearwater</t>
  </si>
  <si>
    <t>1311-06</t>
  </si>
  <si>
    <t>Replace Bridge #6247</t>
  </si>
  <si>
    <t>Over St Croix River in Franconia Twsp</t>
  </si>
  <si>
    <t>2781-552</t>
  </si>
  <si>
    <t>Replace Bridge #27837</t>
  </si>
  <si>
    <t>Over I94 at MSAS 283 in Minneapolis</t>
  </si>
  <si>
    <t>0208-169</t>
  </si>
  <si>
    <t xml:space="preserve"> TH 65 from 1300' north of 93rd LN NE / Cloverleaf PKWY NE to 80' south of 121st Avenue NE / Paul PKWY NE and on 99TH Avenue NE FROM 125' west of West Frontage Road to 265' east of TH 65 and on CSAH 12 (109TH Ave NE) from 475' west of Ulysses St NE to 915’ east of Baltimore St NE and on 117th Avenue NE from 660’ west of TH 65 to 430’ east of TH 65 </t>
  </si>
  <si>
    <t xml:space="preserve">Grading, Bituminous &amp; Concrete Paving, Roundabouts, ADA Improvements, Retaining &amp; Noise Walls, Signing, Signals, Lighting, TMS, Pedestrian Crosswalk Flasher System, and Bridge No.s 02063, 02064, 02065, 02066, 02067, 02068, 02072, 02069 &amp; 02070 </t>
  </si>
  <si>
    <t>May 20</t>
  </si>
  <si>
    <t>6916-119</t>
  </si>
  <si>
    <t>Pavement rehab and turn lane updates</t>
  </si>
  <si>
    <t>From 0.21mi SE Jct Haines Rd to 0.13 mi SE Jct Midway Rd</t>
  </si>
  <si>
    <t>7701-41</t>
  </si>
  <si>
    <t xml:space="preserve">Resurface MN 210, </t>
  </si>
  <si>
    <t>from Jct US 71 in Hewitt to US 10 in Staples</t>
  </si>
  <si>
    <t>8605-58</t>
  </si>
  <si>
    <t>Redeck and Preservation work</t>
  </si>
  <si>
    <t>BR over I94 in Monticello</t>
  </si>
  <si>
    <t>6230-33</t>
  </si>
  <si>
    <t>Replace signal system, striping,lighting and 4 to 3 lane conversion</t>
  </si>
  <si>
    <t>From Mcknight in St Paul to Lakewood Dr and From Minnehaha Ave to MSAS 139</t>
  </si>
  <si>
    <t>6220-96</t>
  </si>
  <si>
    <t>Mill and overlay, Pedestrian improvements, drainage, curb and gutter and replace bridge</t>
  </si>
  <si>
    <t>From 0.2mi N of Carver Ave to East Jct of I94</t>
  </si>
  <si>
    <t>2758-75</t>
  </si>
  <si>
    <t>Rehab bridges</t>
  </si>
  <si>
    <t>From 0.2mi S of BR 6006 to American Blvd</t>
  </si>
  <si>
    <t>2750-120</t>
  </si>
  <si>
    <t>Concrete Pavement Rehab</t>
  </si>
  <si>
    <t>From 0.48mi N of 85th Ave N to 0.08mi N of East Hayden Lk Road E</t>
  </si>
  <si>
    <t>8202-36</t>
  </si>
  <si>
    <t>Grading, Bituminous Mill and Overlay and ADA Improvements</t>
  </si>
  <si>
    <t>TH 10 from 0.5 mi N from 127TH ST S to St. Croix River</t>
  </si>
  <si>
    <t>7480-136</t>
  </si>
  <si>
    <t>35 / 14</t>
  </si>
  <si>
    <t>Resurface I35</t>
  </si>
  <si>
    <t>From Straight River to Hwy 14</t>
  </si>
  <si>
    <t>5504-19</t>
  </si>
  <si>
    <t>6603-30</t>
  </si>
  <si>
    <t>8508-38</t>
  </si>
  <si>
    <t>Grading, Bituminous Surfacing &amp; Bridges # 85X03 and 85X04</t>
  </si>
  <si>
    <t>TH 74 from 3.4 miles North of CR 22 to 0.6mi South of CSAH 39</t>
  </si>
  <si>
    <t>5380-165</t>
  </si>
  <si>
    <t>Mill and overlay and construct crossovers</t>
  </si>
  <si>
    <t xml:space="preserve">From 1.1mi W of CSAH 25 to 0.2mi E of TH 60 - </t>
  </si>
  <si>
    <t>July 22</t>
  </si>
  <si>
    <t>8105-26</t>
  </si>
  <si>
    <t>Sidewalk repair and replacement</t>
  </si>
  <si>
    <t>From Elm St to MN 13 in New Richland</t>
  </si>
  <si>
    <t>August 26</t>
  </si>
  <si>
    <t>2180-130</t>
  </si>
  <si>
    <t>Concrete resurface WB I94</t>
  </si>
  <si>
    <t>From W. of MN 27 to W. of MN 29 near Alexandria</t>
  </si>
  <si>
    <t>8508-39</t>
  </si>
  <si>
    <t>Replace Bridge 5932 From 8/26/26</t>
  </si>
  <si>
    <t xml:space="preserve">Over South Fork Whitewater River in Saint Charles </t>
  </si>
  <si>
    <t>September 23</t>
  </si>
  <si>
    <t>4801-26</t>
  </si>
  <si>
    <t>Urban reconstruction and roundabout</t>
  </si>
  <si>
    <t>In Milaca</t>
  </si>
  <si>
    <t>5212-42</t>
  </si>
  <si>
    <t>Construction roundabouts, improve pedestrian facilities</t>
  </si>
  <si>
    <t>North Belgrade ramps to Lake St in North Mankato - ELLE</t>
  </si>
  <si>
    <t>2.10</t>
  </si>
  <si>
    <t>4102-27
4107-19</t>
  </si>
  <si>
    <t>14
75</t>
  </si>
  <si>
    <t>Reconstruction and upgrade of sidewalks to meet ADA standards</t>
  </si>
  <si>
    <t>Lake Benton to the Lincoln-Lyon County Line</t>
  </si>
  <si>
    <t>October 21</t>
  </si>
  <si>
    <t>5304-41</t>
  </si>
  <si>
    <t xml:space="preserve"> Urban Reconstruct, ADA and Roundabouts</t>
  </si>
  <si>
    <t>From TH 60 to 27th St North in Worthington</t>
  </si>
  <si>
    <t>October 28</t>
  </si>
  <si>
    <t>6918-105</t>
  </si>
  <si>
    <t>Intersection work</t>
  </si>
  <si>
    <t>9th St N &amp; CR 102</t>
  </si>
  <si>
    <t>3804-62</t>
  </si>
  <si>
    <t>Mill &amp; overlay, reconstruction, intersection improvements, trail construction, street lighting</t>
  </si>
  <si>
    <t>In Two Harbors from 0.42 mi west of CSAH61.Scenic Dr to 0.22 mi east of Park Rd</t>
  </si>
  <si>
    <t>2.45</t>
  </si>
  <si>
    <t>4901-82</t>
  </si>
  <si>
    <t>Bituminous CIR and SFDR and J Turn</t>
  </si>
  <si>
    <t>At CR40</t>
  </si>
  <si>
    <t>11.05</t>
  </si>
  <si>
    <t>5605-23</t>
  </si>
  <si>
    <t xml:space="preserve">Resurfacing, Replace bridge approach panels and guardrail </t>
  </si>
  <si>
    <t>From North of TH106 to East of Bluffton</t>
  </si>
  <si>
    <t>8282-157</t>
  </si>
  <si>
    <t>Grading and Concrete Paving</t>
  </si>
  <si>
    <t xml:space="preserve">TH94 and Hudson Blvd. </t>
  </si>
  <si>
    <t>2738-31</t>
  </si>
  <si>
    <t>Guardrail &amp; median barrier update, signal replacement, accessibility improvement, curb ramp &amp; drainage update, turn lane extension, median realignment</t>
  </si>
  <si>
    <t>South of I-94 in Rogers to south of CR 38/70th St NE in Otsego</t>
  </si>
  <si>
    <t>4903-77</t>
  </si>
  <si>
    <t>Grading, Bituminous and Concrete Surfacing, J-Turn, ADA Improvement and Lighting</t>
  </si>
  <si>
    <t>TH10 from 700' East of CSAH 5 / CSAH 11 to 93' West of CSAH 16 / CR 207</t>
  </si>
  <si>
    <t>November 4</t>
  </si>
  <si>
    <t>1115-28</t>
  </si>
  <si>
    <t>Mill &amp; overlay, roundabout construction, &amp; bridge replacement</t>
  </si>
  <si>
    <t>CR 1 S in Pillager to TH 10 in Motley</t>
  </si>
  <si>
    <t>6222-196</t>
  </si>
  <si>
    <t>Sign replacement, ADA improvement, left turn-lane addition, drainage improvement, &amp; trail update</t>
  </si>
  <si>
    <t>2nd St in White Bear Lake &amp; I-694 ramps in Vadnais Heights</t>
  </si>
  <si>
    <t>5380-152</t>
  </si>
  <si>
    <t>Replace Bridges 53815, 53816,53817, 53818</t>
  </si>
  <si>
    <t>From 1.1Mi West of CSAH 25 to 0.1Mi East of TH 60 in Nobles County</t>
  </si>
  <si>
    <t>4.03</t>
  </si>
  <si>
    <t>December 2</t>
  </si>
  <si>
    <t>3104-63</t>
  </si>
  <si>
    <t>M&amp;O, Sidewalks, Intersection Improvements &amp; Redeck BR #31028 over Swan River</t>
  </si>
  <si>
    <t xml:space="preserve">From 0.14 mi West of CSAH 73 to 0.05 mi East CSAH 74 </t>
  </si>
  <si>
    <t>2908-31</t>
  </si>
  <si>
    <t>Bituminous reclamation - From 10/28/26</t>
  </si>
  <si>
    <t>CSAH 39 to TH 37</t>
  </si>
  <si>
    <t>8.19</t>
  </si>
  <si>
    <t>6002-76</t>
  </si>
  <si>
    <t>ADA sidewalk improvements</t>
  </si>
  <si>
    <t>East of Front St to the West end of BR 60003 in Crookston</t>
  </si>
  <si>
    <t>1.42</t>
  </si>
  <si>
    <t>7380-269</t>
  </si>
  <si>
    <t>Bridge overlay</t>
  </si>
  <si>
    <t>Br #73877 and Br 73878 in St Joe Twp-ELLE</t>
  </si>
  <si>
    <t>0208-172</t>
  </si>
  <si>
    <t>J-turn construction</t>
  </si>
  <si>
    <t>209th Ave NE, 217th Ave NE, 219th Ave NE</t>
  </si>
  <si>
    <t>2706-240</t>
  </si>
  <si>
    <t>Repair bridges, ADA Improvements and drainage</t>
  </si>
  <si>
    <t>From 0.02mi W. of US 169 to 0.09mi W. of Aquila Ave in Hopkins</t>
  </si>
  <si>
    <t xml:space="preserve">2311-33
</t>
  </si>
  <si>
    <t>Mill &amp; overlay &amp; removal &amp; replacement of culverts</t>
  </si>
  <si>
    <t>North of TH 80 to N CSAH 5</t>
  </si>
  <si>
    <t>8.66</t>
  </si>
  <si>
    <t>5505-32</t>
  </si>
  <si>
    <t>Bit mill &amp; overlay, signal &amp; ADA improvements</t>
  </si>
  <si>
    <t>TH 63 to 0.40 mi East of TH 63 in Stewartville - ELLE</t>
  </si>
  <si>
    <t>0.42</t>
  </si>
  <si>
    <t>January 27</t>
  </si>
  <si>
    <t>0105-12</t>
  </si>
  <si>
    <t>Medium Mill &amp; Overlay</t>
  </si>
  <si>
    <t>Aitkin to US 169 - ELLE</t>
  </si>
  <si>
    <t>7.94</t>
  </si>
  <si>
    <t>1108-12</t>
  </si>
  <si>
    <t>Mill &amp; Overlay</t>
  </si>
  <si>
    <t>From JCT 6 East of Remer to Akitkin County Line</t>
  </si>
  <si>
    <t>8.28</t>
  </si>
  <si>
    <t>1406-76</t>
  </si>
  <si>
    <t>10
75</t>
  </si>
  <si>
    <t>Grading Bitminous and Concrete Paving, ADA Improvements and Signals</t>
  </si>
  <si>
    <t>2775-25
2774-27</t>
  </si>
  <si>
    <t>Reconstruct Roadway</t>
  </si>
  <si>
    <t>MN 62 From 28th Ave to 0.1 mi East of 43rd Ave in Mpls</t>
  </si>
  <si>
    <t>6.79</t>
  </si>
  <si>
    <t>2801-91
2805-75</t>
  </si>
  <si>
    <t>16
44</t>
  </si>
  <si>
    <t>Bituminous Mill &amp; Overlay - From 10/28/26</t>
  </si>
  <si>
    <t>TH 44 to TH 26 &amp; TH 44 to Hokah - ELLE</t>
  </si>
  <si>
    <t>February 24</t>
  </si>
  <si>
    <t>1601-66</t>
  </si>
  <si>
    <t>Leveaux Ridge Road, Mill &amp; Overlay</t>
  </si>
  <si>
    <t xml:space="preserve">MN61 from 2.6 mi N CSAH 6 to 0.2 mi N </t>
  </si>
  <si>
    <t>6012-56</t>
  </si>
  <si>
    <t xml:space="preserve">Grading, Bituminous Surface, and Bridges 60X16, 60X17 and  60X18   </t>
  </si>
  <si>
    <t>TH75 from 1 mi South of Eldred to 0.6 mi North of Girard</t>
  </si>
  <si>
    <t>3010-25</t>
  </si>
  <si>
    <t>Mill &amp; Overlay and ADA improvements</t>
  </si>
  <si>
    <t xml:space="preserve">MN 107, From MN 65 to Isanti/Kanabec County Line - ELLE </t>
  </si>
  <si>
    <t>2.25</t>
  </si>
  <si>
    <t>4809-22</t>
  </si>
  <si>
    <t xml:space="preserve"> Bridge overlay</t>
  </si>
  <si>
    <t xml:space="preserve">Bridge 48001 in Princeton </t>
  </si>
  <si>
    <t>5607-45</t>
  </si>
  <si>
    <t>Over the Otter Tail River on Hwy 10</t>
  </si>
  <si>
    <t>7806-32</t>
  </si>
  <si>
    <t>US 75 from Mustinka River Bridge to South of Hwy 55</t>
  </si>
  <si>
    <t>0202-119
0202-124</t>
  </si>
  <si>
    <t>Bituminous Mill &amp; Overlay, ADA, Drainage Rehab, intersection improvements, replace existing signs, and overlay extruded sign panels</t>
  </si>
  <si>
    <t>10.2</t>
  </si>
  <si>
    <t>2783-228</t>
  </si>
  <si>
    <t>35W</t>
  </si>
  <si>
    <t>Flood Seal Bridge 27409 and 27410</t>
  </si>
  <si>
    <t>I-35W over Mississippi River in Minneapolis</t>
  </si>
  <si>
    <t>0.25</t>
  </si>
  <si>
    <t>2007-47</t>
  </si>
  <si>
    <t>57
16</t>
  </si>
  <si>
    <t>Grading, Roundabout, Bituminous Surfacing, Lighting, and Pedestrian Facilities</t>
  </si>
  <si>
    <t>TH57 from 9th St. in Mantorville to 520' North of CSAH 16</t>
  </si>
  <si>
    <t>6502-17</t>
  </si>
  <si>
    <t>Grading, Bituminous Mill and Surfacing, Full Depth Reclamation</t>
  </si>
  <si>
    <t xml:space="preserve"> In Renville County on TH 4 from TH 19 to TH 212 </t>
  </si>
  <si>
    <t>March 24</t>
  </si>
  <si>
    <t>6005-69</t>
  </si>
  <si>
    <t>Bituminous Mill &amp; Overlay</t>
  </si>
  <si>
    <t>US 2 Eastbound, from E Fosston Limits to W Bagley Limits</t>
  </si>
  <si>
    <t>12.6</t>
  </si>
  <si>
    <t>3007-37</t>
  </si>
  <si>
    <t>From 0.35 mi E of CR 2 of Cambridge to 0.1 mi E of Isanti Trail</t>
  </si>
  <si>
    <t>9.71</t>
  </si>
  <si>
    <t>4407-14</t>
  </si>
  <si>
    <t>ADA improvements</t>
  </si>
  <si>
    <t>From W of 1st Street to E of US 59 in Waubun</t>
  </si>
  <si>
    <t>0.55</t>
  </si>
  <si>
    <t>1008-108</t>
  </si>
  <si>
    <t>ADA Improvement, Drainage, construct dual left turn lanes and dual right turn lanes</t>
  </si>
  <si>
    <t>MN 41 at US 212 Intersection and US 212 EB and WB Exit ramps to MN 41 in Chaska - ELLE</t>
  </si>
  <si>
    <t>0.2</t>
  </si>
  <si>
    <t>1928-88</t>
  </si>
  <si>
    <t>ADA improvements, roundabout, Mill &amp; Overlay</t>
  </si>
  <si>
    <t>Off Ramp at CSAH 26 in Inver Grove Heights - ELLE</t>
  </si>
  <si>
    <t>0.1</t>
  </si>
  <si>
    <t>2726-78</t>
  </si>
  <si>
    <t>Reconstruct road, lighting, signing, signals, ADA and PED improvements, intersection modifications, drainage, and bridge 27134 railing replacment</t>
  </si>
  <si>
    <t>From MN 65 to N of 27th AVE NE in Minneapolis</t>
  </si>
  <si>
    <t>2.2</t>
  </si>
  <si>
    <t xml:space="preserve">6217-50
</t>
  </si>
  <si>
    <t xml:space="preserve"> Reconstruct roadway, intersection improvements, ADA improvements, signals, utilities, repair bridge 62050</t>
  </si>
  <si>
    <t>From Haskell St in West St. Paul to Kellogg Bldvd in St. Paul</t>
  </si>
  <si>
    <t>3.02</t>
  </si>
  <si>
    <t>4004-145</t>
  </si>
  <si>
    <t>From Minnesota River to 0.5 mi W of Hwy 169 - ELLE</t>
  </si>
  <si>
    <t>2.56</t>
  </si>
  <si>
    <t>1202-54</t>
  </si>
  <si>
    <t>29
7</t>
  </si>
  <si>
    <t>Medium Mill &amp; Overlay, ADA improvements</t>
  </si>
  <si>
    <t>Hwy 7 from Hwy 29 05 mi E of CR 15. Hwy 29 from Bridge 12016 to E Jct of Hwy 7 in Movtevideo - ELLE</t>
  </si>
  <si>
    <t>1209-90</t>
  </si>
  <si>
    <t>Culvert replacements</t>
  </si>
  <si>
    <t>Hwy 40 from JCT of Hwy 59 E of Milan to the W JCT of Hwy 29 - ELLE</t>
  </si>
  <si>
    <t>April 28</t>
  </si>
  <si>
    <t>6007-15</t>
  </si>
  <si>
    <t>Grading, Bituminous Mill and Overlay</t>
  </si>
  <si>
    <t>TH32 from TH2 to CSAH 1</t>
  </si>
  <si>
    <t>May 26</t>
  </si>
  <si>
    <t>6515-139</t>
  </si>
  <si>
    <t>Medium Mill and Overlay</t>
  </si>
  <si>
    <t xml:space="preserve">From JCT Piedmont Ave to JCT MN 194 </t>
  </si>
  <si>
    <t>7380-270</t>
  </si>
  <si>
    <t>Overlay</t>
  </si>
  <si>
    <t>I-94 EB &amp; WB Bridges over MN 238 in Albany</t>
  </si>
  <si>
    <t>7380-271</t>
  </si>
  <si>
    <t>On I-94 over Sauk River E of Melrose</t>
  </si>
  <si>
    <t>0306-34</t>
  </si>
  <si>
    <t>Chip seal</t>
  </si>
  <si>
    <t>From Frazee to the Becker/Wadena County Line,</t>
  </si>
  <si>
    <t>Number of Projects</t>
  </si>
  <si>
    <t>Asphalt</t>
  </si>
  <si>
    <t>Concrete</t>
  </si>
  <si>
    <t>Steel</t>
  </si>
  <si>
    <t>Total EPDs</t>
  </si>
  <si>
    <t>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</si>
</sst>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
  </numFmts>
  <fonts count="6" x14ac:knownFonts="1">
    <font>
      <sz val="11"/>
      <color theme="1"/>
      <name val="Aptos Narrow"/>
      <family val="2"/>
      <scheme val="minor"/>
    </font>
    <font>
      <b/>
      <sz val="11"/>
      <color theme="1"/>
      <name val="Aptos Narrow"/>
      <family val="2"/>
      <scheme val="minor"/>
    </font>
    <font>
      <sz val="11"/>
      <name val="Aptos Narrow"/>
      <family val="2"/>
      <scheme val="minor"/>
    </font>
    <font>
      <sz val="11"/>
      <color rgb="FF000000"/>
      <name val="Aptos Narrow"/>
      <family val="2"/>
      <scheme val="minor"/>
    </font>
    <font>
      <b/>
      <sz val="14"/>
      <color rgb="FFFFFFFF"/>
      <name val="Calibri"/>
      <family val="2"/>
    </font>
    <font>
      <sz val="14"/>
      <color rgb="FF003865"/>
      <name val="Calibri"/>
      <family val="2"/>
    </font>
  </fonts>
  <fills count="6">
    <fill>
      <patternFill patternType="none"/>
    </fill>
    <fill>
      <patternFill patternType="gray125"/>
    </fill>
    <fill>
      <patternFill patternType="solid">
        <fgColor rgb="FF003865"/>
        <bgColor indexed="64"/>
      </patternFill>
    </fill>
    <fill>
      <patternFill patternType="solid">
        <fgColor rgb="FFCBCED3"/>
        <bgColor indexed="64"/>
      </patternFill>
    </fill>
    <fill>
      <patternFill patternType="solid">
        <fgColor rgb="FFE7E8EA"/>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34">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64" fontId="0" fillId="0" borderId="1" xfId="0" applyNumberFormat="1" applyBorder="1" applyAlignment="1">
      <alignment horizontal="center" vertical="center"/>
    </xf>
    <xf numFmtId="49"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wrapText="1"/>
    </xf>
    <xf numFmtId="164" fontId="0" fillId="0" borderId="2" xfId="0" applyNumberFormat="1" applyBorder="1" applyAlignment="1">
      <alignment horizontal="center" vertical="center"/>
    </xf>
    <xf numFmtId="0" fontId="1" fillId="0" borderId="3" xfId="0"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2" fontId="2" fillId="0" borderId="3" xfId="0" applyNumberFormat="1" applyFont="1" applyBorder="1" applyAlignment="1">
      <alignment horizontal="center" vertical="center" wrapText="1"/>
    </xf>
    <xf numFmtId="0" fontId="0" fillId="0" borderId="3" xfId="0" applyBorder="1" applyAlignment="1">
      <alignment horizontal="center" vertical="center"/>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4" borderId="6"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0" fillId="5"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A9EA-C773-403C-A427-B083AB06F0DD}">
  <sheetPr>
    <pageSetUpPr fitToPage="1"/>
  </sheetPr>
  <dimension ref="A1:L105"/>
  <sheetViews>
    <sheetView tabSelected="1" workbookViewId="0">
      <pane ySplit="1" topLeftCell="A2" activePane="bottomLeft" state="frozen"/>
      <selection activeCell="F1" sqref="F1"/>
      <selection pane="bottomLeft" activeCell="F24" sqref="F24"/>
    </sheetView>
  </sheetViews>
  <sheetFormatPr defaultColWidth="9.109375" defaultRowHeight="14.4" x14ac:dyDescent="0.3"/>
  <cols>
    <col min="1" max="1" width="4.44140625" style="3" bestFit="1" customWidth="1"/>
    <col min="2" max="2" width="7.44140625" style="3" bestFit="1" customWidth="1"/>
    <col min="3" max="3" width="12.33203125" style="3" bestFit="1" customWidth="1"/>
    <col min="4" max="4" width="9.33203125" style="3" bestFit="1" customWidth="1"/>
    <col min="5" max="5" width="7.6640625" style="3" bestFit="1" customWidth="1"/>
    <col min="6" max="6" width="40.5546875" style="3" customWidth="1"/>
    <col min="7" max="7" width="55.33203125" style="3" bestFit="1" customWidth="1"/>
    <col min="8" max="8" width="17.88671875" style="3" bestFit="1" customWidth="1"/>
    <col min="9" max="9" width="11.88671875" style="3" bestFit="1" customWidth="1"/>
    <col min="10" max="10" width="14.6640625" style="3" customWidth="1"/>
    <col min="11" max="11" width="10.88671875" style="3" customWidth="1"/>
    <col min="12" max="12" width="5.44140625" style="3" customWidth="1"/>
    <col min="13" max="16384" width="9.109375" style="3"/>
  </cols>
  <sheetData>
    <row r="1" spans="1:12" x14ac:dyDescent="0.3">
      <c r="A1" s="1" t="s">
        <v>0</v>
      </c>
      <c r="B1" s="1" t="s">
        <v>1</v>
      </c>
      <c r="C1" s="1" t="s">
        <v>2</v>
      </c>
      <c r="D1" s="2" t="s">
        <v>3</v>
      </c>
      <c r="E1" s="1" t="s">
        <v>4</v>
      </c>
      <c r="F1" s="1" t="s">
        <v>5</v>
      </c>
      <c r="G1" s="1" t="s">
        <v>6</v>
      </c>
      <c r="H1" s="1" t="s">
        <v>7</v>
      </c>
      <c r="I1" s="1" t="s">
        <v>8</v>
      </c>
      <c r="J1" s="1" t="s">
        <v>9</v>
      </c>
      <c r="K1" s="1" t="s">
        <v>10</v>
      </c>
      <c r="L1" s="1" t="s">
        <v>11</v>
      </c>
    </row>
    <row r="2" spans="1:12" x14ac:dyDescent="0.3">
      <c r="A2" s="1">
        <v>1</v>
      </c>
      <c r="B2" s="4">
        <v>2</v>
      </c>
      <c r="C2" s="5" t="s">
        <v>12</v>
      </c>
      <c r="D2" s="6" t="s">
        <v>13</v>
      </c>
      <c r="E2" s="7">
        <v>197</v>
      </c>
      <c r="F2" s="4" t="s">
        <v>14</v>
      </c>
      <c r="G2" s="6" t="s">
        <v>15</v>
      </c>
      <c r="H2" s="7" t="s">
        <v>15</v>
      </c>
      <c r="I2" s="7">
        <v>1</v>
      </c>
      <c r="J2" s="7">
        <v>2</v>
      </c>
      <c r="K2" s="7">
        <v>1</v>
      </c>
      <c r="L2" s="7">
        <f t="shared" ref="L2:L21" si="0">SUM(I2:K2)</f>
        <v>4</v>
      </c>
    </row>
    <row r="3" spans="1:12" ht="28.8" x14ac:dyDescent="0.3">
      <c r="A3" s="1">
        <v>2</v>
      </c>
      <c r="B3" s="4">
        <v>4</v>
      </c>
      <c r="C3" s="5" t="s">
        <v>12</v>
      </c>
      <c r="D3" s="6" t="s">
        <v>16</v>
      </c>
      <c r="E3" s="7">
        <v>94</v>
      </c>
      <c r="F3" s="4" t="s">
        <v>17</v>
      </c>
      <c r="G3" s="6" t="s">
        <v>18</v>
      </c>
      <c r="H3" s="8">
        <v>6.7229999999999999</v>
      </c>
      <c r="I3" s="7">
        <v>3</v>
      </c>
      <c r="J3" s="7">
        <v>4</v>
      </c>
      <c r="K3" s="7">
        <v>4</v>
      </c>
      <c r="L3" s="7">
        <f t="shared" si="0"/>
        <v>11</v>
      </c>
    </row>
    <row r="4" spans="1:12" x14ac:dyDescent="0.3">
      <c r="A4" s="1">
        <v>3</v>
      </c>
      <c r="B4" s="7" t="s">
        <v>19</v>
      </c>
      <c r="C4" s="5" t="s">
        <v>12</v>
      </c>
      <c r="D4" s="6" t="s">
        <v>20</v>
      </c>
      <c r="E4" s="7">
        <v>50</v>
      </c>
      <c r="F4" s="6" t="s">
        <v>21</v>
      </c>
      <c r="G4" s="6" t="s">
        <v>15</v>
      </c>
      <c r="H4" s="8">
        <v>2.9</v>
      </c>
      <c r="I4" s="7">
        <v>4</v>
      </c>
      <c r="J4" s="7">
        <v>0</v>
      </c>
      <c r="K4" s="7">
        <v>0</v>
      </c>
      <c r="L4" s="7">
        <f t="shared" si="0"/>
        <v>4</v>
      </c>
    </row>
    <row r="5" spans="1:12" x14ac:dyDescent="0.3">
      <c r="A5" s="1">
        <v>4</v>
      </c>
      <c r="B5" s="7">
        <v>2</v>
      </c>
      <c r="C5" s="7" t="s">
        <v>22</v>
      </c>
      <c r="D5" s="6" t="s">
        <v>23</v>
      </c>
      <c r="E5" s="7">
        <v>11</v>
      </c>
      <c r="F5" s="6" t="s">
        <v>24</v>
      </c>
      <c r="G5" s="6" t="s">
        <v>25</v>
      </c>
      <c r="H5" s="7">
        <v>0.41</v>
      </c>
      <c r="I5" s="7">
        <v>1</v>
      </c>
      <c r="J5" s="7">
        <v>2</v>
      </c>
      <c r="K5" s="7">
        <v>1</v>
      </c>
      <c r="L5" s="7">
        <f t="shared" si="0"/>
        <v>4</v>
      </c>
    </row>
    <row r="6" spans="1:12" x14ac:dyDescent="0.3">
      <c r="A6" s="1">
        <v>5</v>
      </c>
      <c r="B6" s="7">
        <v>3</v>
      </c>
      <c r="C6" s="7" t="s">
        <v>22</v>
      </c>
      <c r="D6" s="6" t="s">
        <v>26</v>
      </c>
      <c r="E6" s="7">
        <v>6</v>
      </c>
      <c r="F6" s="6" t="s">
        <v>27</v>
      </c>
      <c r="G6" s="6" t="s">
        <v>28</v>
      </c>
      <c r="H6" s="8">
        <v>17.38</v>
      </c>
      <c r="I6" s="7">
        <v>2</v>
      </c>
      <c r="J6" s="7">
        <v>0</v>
      </c>
      <c r="K6" s="7">
        <v>0</v>
      </c>
      <c r="L6" s="7">
        <f t="shared" si="0"/>
        <v>2</v>
      </c>
    </row>
    <row r="7" spans="1:12" x14ac:dyDescent="0.3">
      <c r="A7" s="1">
        <v>6</v>
      </c>
      <c r="B7" s="7">
        <v>3</v>
      </c>
      <c r="C7" s="7" t="s">
        <v>22</v>
      </c>
      <c r="D7" s="6" t="s">
        <v>29</v>
      </c>
      <c r="E7" s="7">
        <v>55</v>
      </c>
      <c r="F7" s="6" t="s">
        <v>30</v>
      </c>
      <c r="G7" s="6" t="s">
        <v>31</v>
      </c>
      <c r="H7" s="8">
        <v>0.2</v>
      </c>
      <c r="I7" s="7">
        <v>1</v>
      </c>
      <c r="J7" s="7">
        <v>0</v>
      </c>
      <c r="K7" s="7">
        <v>0</v>
      </c>
      <c r="L7" s="7">
        <f t="shared" si="0"/>
        <v>1</v>
      </c>
    </row>
    <row r="8" spans="1:12" ht="43.2" x14ac:dyDescent="0.3">
      <c r="A8" s="1">
        <v>7</v>
      </c>
      <c r="B8" s="7" t="s">
        <v>19</v>
      </c>
      <c r="C8" s="7" t="s">
        <v>22</v>
      </c>
      <c r="D8" s="6" t="s">
        <v>32</v>
      </c>
      <c r="E8" s="7">
        <v>12</v>
      </c>
      <c r="F8" s="6" t="s">
        <v>33</v>
      </c>
      <c r="G8" s="6" t="s">
        <v>34</v>
      </c>
      <c r="H8" s="8">
        <v>4.3</v>
      </c>
      <c r="I8" s="7">
        <v>2</v>
      </c>
      <c r="J8" s="7">
        <v>10</v>
      </c>
      <c r="K8" s="7">
        <v>3</v>
      </c>
      <c r="L8" s="7">
        <f t="shared" si="0"/>
        <v>15</v>
      </c>
    </row>
    <row r="9" spans="1:12" ht="28.8" x14ac:dyDescent="0.3">
      <c r="A9" s="1">
        <v>8</v>
      </c>
      <c r="B9" s="7" t="s">
        <v>19</v>
      </c>
      <c r="C9" s="7" t="s">
        <v>22</v>
      </c>
      <c r="D9" s="6" t="s">
        <v>35</v>
      </c>
      <c r="E9" s="7">
        <v>51</v>
      </c>
      <c r="F9" s="6" t="s">
        <v>36</v>
      </c>
      <c r="G9" s="6" t="s">
        <v>37</v>
      </c>
      <c r="H9" s="8">
        <v>3.3</v>
      </c>
      <c r="I9" s="7">
        <v>2</v>
      </c>
      <c r="J9" s="7">
        <v>2</v>
      </c>
      <c r="K9" s="7">
        <v>1</v>
      </c>
      <c r="L9" s="7">
        <f t="shared" si="0"/>
        <v>5</v>
      </c>
    </row>
    <row r="10" spans="1:12" ht="28.8" x14ac:dyDescent="0.3">
      <c r="A10" s="1">
        <v>9</v>
      </c>
      <c r="B10" s="7" t="s">
        <v>19</v>
      </c>
      <c r="C10" s="7" t="s">
        <v>22</v>
      </c>
      <c r="D10" s="4" t="s">
        <v>38</v>
      </c>
      <c r="E10" s="9">
        <v>169</v>
      </c>
      <c r="F10" s="7" t="s">
        <v>39</v>
      </c>
      <c r="G10" s="10" t="s">
        <v>40</v>
      </c>
      <c r="H10" s="8">
        <v>0.154</v>
      </c>
      <c r="I10" s="7">
        <v>1</v>
      </c>
      <c r="J10" s="7">
        <v>2</v>
      </c>
      <c r="K10" s="7">
        <v>2</v>
      </c>
      <c r="L10" s="7">
        <f t="shared" si="0"/>
        <v>5</v>
      </c>
    </row>
    <row r="11" spans="1:12" ht="43.2" x14ac:dyDescent="0.3">
      <c r="A11" s="1">
        <v>10</v>
      </c>
      <c r="B11" s="7" t="s">
        <v>19</v>
      </c>
      <c r="C11" s="7" t="s">
        <v>22</v>
      </c>
      <c r="D11" s="4" t="s">
        <v>41</v>
      </c>
      <c r="E11" s="4">
        <v>394</v>
      </c>
      <c r="F11" s="6" t="s">
        <v>42</v>
      </c>
      <c r="G11" s="4" t="s">
        <v>43</v>
      </c>
      <c r="H11" s="8">
        <v>0.154</v>
      </c>
      <c r="I11" s="7">
        <v>0</v>
      </c>
      <c r="J11" s="7">
        <v>2</v>
      </c>
      <c r="K11" s="7">
        <v>1</v>
      </c>
      <c r="L11" s="7">
        <f t="shared" si="0"/>
        <v>3</v>
      </c>
    </row>
    <row r="12" spans="1:12" x14ac:dyDescent="0.3">
      <c r="A12" s="1">
        <v>11</v>
      </c>
      <c r="B12" s="6" t="s">
        <v>19</v>
      </c>
      <c r="C12" s="6" t="s">
        <v>22</v>
      </c>
      <c r="D12" s="7" t="s">
        <v>44</v>
      </c>
      <c r="E12" s="5">
        <v>13</v>
      </c>
      <c r="F12" s="6" t="s">
        <v>45</v>
      </c>
      <c r="G12" s="7" t="s">
        <v>46</v>
      </c>
      <c r="H12" s="6" t="s">
        <v>47</v>
      </c>
      <c r="I12" s="7">
        <v>1</v>
      </c>
      <c r="J12" s="7">
        <v>0</v>
      </c>
      <c r="K12" s="7">
        <v>0</v>
      </c>
      <c r="L12" s="7">
        <f t="shared" si="0"/>
        <v>1</v>
      </c>
    </row>
    <row r="13" spans="1:12" ht="28.8" x14ac:dyDescent="0.3">
      <c r="A13" s="1">
        <v>12</v>
      </c>
      <c r="B13" s="7">
        <v>8</v>
      </c>
      <c r="C13" s="7" t="s">
        <v>22</v>
      </c>
      <c r="D13" s="6" t="s">
        <v>48</v>
      </c>
      <c r="E13" s="7">
        <v>212</v>
      </c>
      <c r="F13" s="6" t="s">
        <v>49</v>
      </c>
      <c r="G13" s="6" t="s">
        <v>50</v>
      </c>
      <c r="H13" s="8">
        <v>10.57</v>
      </c>
      <c r="I13" s="7">
        <v>1</v>
      </c>
      <c r="J13" s="7">
        <v>3</v>
      </c>
      <c r="K13" s="7">
        <v>3</v>
      </c>
      <c r="L13" s="7">
        <f t="shared" si="0"/>
        <v>7</v>
      </c>
    </row>
    <row r="14" spans="1:12" ht="28.8" x14ac:dyDescent="0.3">
      <c r="A14" s="1">
        <v>13</v>
      </c>
      <c r="B14" s="7">
        <v>8</v>
      </c>
      <c r="C14" s="7" t="s">
        <v>22</v>
      </c>
      <c r="D14" s="6" t="s">
        <v>51</v>
      </c>
      <c r="E14" s="7">
        <v>75</v>
      </c>
      <c r="F14" s="6" t="s">
        <v>52</v>
      </c>
      <c r="G14" s="6" t="s">
        <v>53</v>
      </c>
      <c r="H14" s="8" t="s">
        <v>54</v>
      </c>
      <c r="I14" s="7">
        <v>1</v>
      </c>
      <c r="J14" s="7">
        <v>5</v>
      </c>
      <c r="K14" s="7">
        <v>3</v>
      </c>
      <c r="L14" s="7">
        <f t="shared" si="0"/>
        <v>9</v>
      </c>
    </row>
    <row r="15" spans="1:12" ht="28.8" x14ac:dyDescent="0.3">
      <c r="A15" s="1">
        <v>14</v>
      </c>
      <c r="B15" s="7">
        <v>8</v>
      </c>
      <c r="C15" s="7" t="s">
        <v>22</v>
      </c>
      <c r="D15" s="6" t="s">
        <v>55</v>
      </c>
      <c r="E15" s="7">
        <v>4</v>
      </c>
      <c r="F15" s="6" t="s">
        <v>56</v>
      </c>
      <c r="G15" s="6" t="s">
        <v>57</v>
      </c>
      <c r="H15" s="8">
        <v>14.786</v>
      </c>
      <c r="I15" s="7">
        <v>1</v>
      </c>
      <c r="J15" s="7">
        <v>0</v>
      </c>
      <c r="K15" s="7">
        <v>0</v>
      </c>
      <c r="L15" s="7">
        <f t="shared" si="0"/>
        <v>1</v>
      </c>
    </row>
    <row r="16" spans="1:12" x14ac:dyDescent="0.3">
      <c r="A16" s="1">
        <v>15</v>
      </c>
      <c r="B16" s="7">
        <v>3</v>
      </c>
      <c r="C16" s="7" t="s">
        <v>58</v>
      </c>
      <c r="D16" s="6" t="s">
        <v>59</v>
      </c>
      <c r="E16" s="7">
        <v>169</v>
      </c>
      <c r="F16" s="6" t="s">
        <v>60</v>
      </c>
      <c r="G16" s="6" t="s">
        <v>61</v>
      </c>
      <c r="H16" s="8">
        <v>0.2</v>
      </c>
      <c r="I16" s="7">
        <v>2</v>
      </c>
      <c r="J16" s="7">
        <v>2</v>
      </c>
      <c r="K16" s="7">
        <v>1</v>
      </c>
      <c r="L16" s="7">
        <f t="shared" si="0"/>
        <v>5</v>
      </c>
    </row>
    <row r="17" spans="1:12" ht="28.8" x14ac:dyDescent="0.3">
      <c r="A17" s="1">
        <v>16</v>
      </c>
      <c r="B17" s="7" t="s">
        <v>19</v>
      </c>
      <c r="C17" s="7" t="s">
        <v>58</v>
      </c>
      <c r="D17" s="6" t="s">
        <v>62</v>
      </c>
      <c r="E17" s="7">
        <v>77</v>
      </c>
      <c r="F17" s="6" t="s">
        <v>63</v>
      </c>
      <c r="G17" s="6" t="s">
        <v>64</v>
      </c>
      <c r="H17" s="7">
        <v>5.27</v>
      </c>
      <c r="I17" s="7">
        <v>4</v>
      </c>
      <c r="J17" s="7">
        <v>8</v>
      </c>
      <c r="K17" s="7">
        <v>5</v>
      </c>
      <c r="L17" s="7">
        <f t="shared" si="0"/>
        <v>17</v>
      </c>
    </row>
    <row r="18" spans="1:12" x14ac:dyDescent="0.3">
      <c r="A18" s="1">
        <v>17</v>
      </c>
      <c r="B18" s="7" t="s">
        <v>19</v>
      </c>
      <c r="C18" s="7" t="s">
        <v>58</v>
      </c>
      <c r="D18" s="6" t="s">
        <v>65</v>
      </c>
      <c r="E18" s="7">
        <v>95</v>
      </c>
      <c r="F18" s="6" t="s">
        <v>66</v>
      </c>
      <c r="G18" s="6" t="s">
        <v>67</v>
      </c>
      <c r="H18" s="7">
        <v>0.59</v>
      </c>
      <c r="I18" s="7">
        <v>3</v>
      </c>
      <c r="J18" s="7">
        <v>2</v>
      </c>
      <c r="K18" s="7">
        <v>1</v>
      </c>
      <c r="L18" s="7">
        <f t="shared" si="0"/>
        <v>6</v>
      </c>
    </row>
    <row r="19" spans="1:12" x14ac:dyDescent="0.3">
      <c r="A19" s="1">
        <v>18</v>
      </c>
      <c r="B19" s="7">
        <v>7</v>
      </c>
      <c r="C19" s="7" t="s">
        <v>58</v>
      </c>
      <c r="D19" s="6" t="s">
        <v>68</v>
      </c>
      <c r="E19" s="7" t="s">
        <v>69</v>
      </c>
      <c r="F19" s="6" t="s">
        <v>66</v>
      </c>
      <c r="G19" s="6" t="s">
        <v>70</v>
      </c>
      <c r="H19" s="8">
        <v>0.4</v>
      </c>
      <c r="I19" s="7">
        <v>2</v>
      </c>
      <c r="J19" s="7">
        <v>2</v>
      </c>
      <c r="K19" s="7">
        <v>0</v>
      </c>
      <c r="L19" s="7">
        <f t="shared" si="0"/>
        <v>4</v>
      </c>
    </row>
    <row r="20" spans="1:12" ht="28.8" x14ac:dyDescent="0.3">
      <c r="A20" s="1">
        <v>19</v>
      </c>
      <c r="B20" s="7">
        <v>7</v>
      </c>
      <c r="C20" s="7" t="s">
        <v>58</v>
      </c>
      <c r="D20" s="6" t="s">
        <v>71</v>
      </c>
      <c r="E20" s="7" t="s">
        <v>72</v>
      </c>
      <c r="F20" s="6" t="s">
        <v>66</v>
      </c>
      <c r="G20" s="6" t="s">
        <v>73</v>
      </c>
      <c r="H20" s="8">
        <v>0</v>
      </c>
      <c r="I20" s="7">
        <v>2</v>
      </c>
      <c r="J20" s="7">
        <v>7</v>
      </c>
      <c r="K20" s="7">
        <v>3</v>
      </c>
      <c r="L20" s="7">
        <f t="shared" si="0"/>
        <v>12</v>
      </c>
    </row>
    <row r="21" spans="1:12" ht="28.8" x14ac:dyDescent="0.3">
      <c r="A21" s="1">
        <v>20</v>
      </c>
      <c r="B21" s="7">
        <v>8</v>
      </c>
      <c r="C21" s="7" t="s">
        <v>58</v>
      </c>
      <c r="D21" s="6" t="s">
        <v>74</v>
      </c>
      <c r="E21" s="7">
        <v>40</v>
      </c>
      <c r="F21" s="6" t="s">
        <v>75</v>
      </c>
      <c r="G21" s="6" t="s">
        <v>76</v>
      </c>
      <c r="H21" s="8">
        <v>8.35</v>
      </c>
      <c r="I21" s="7">
        <v>1</v>
      </c>
      <c r="J21" s="7">
        <v>0</v>
      </c>
      <c r="K21" s="7">
        <v>0</v>
      </c>
      <c r="L21" s="7">
        <f t="shared" si="0"/>
        <v>1</v>
      </c>
    </row>
    <row r="22" spans="1:12" x14ac:dyDescent="0.3">
      <c r="A22" s="1">
        <v>21</v>
      </c>
      <c r="B22" s="7">
        <v>1</v>
      </c>
      <c r="C22" s="5" t="s">
        <v>77</v>
      </c>
      <c r="D22" s="6" t="s">
        <v>78</v>
      </c>
      <c r="E22" s="7">
        <v>169</v>
      </c>
      <c r="F22" s="6" t="s">
        <v>79</v>
      </c>
      <c r="G22" s="6" t="s">
        <v>80</v>
      </c>
      <c r="H22" s="11" t="s">
        <v>81</v>
      </c>
      <c r="I22" s="7">
        <v>2</v>
      </c>
      <c r="J22" s="7">
        <v>0</v>
      </c>
      <c r="K22" s="7">
        <v>0</v>
      </c>
      <c r="L22" s="7">
        <v>2</v>
      </c>
    </row>
    <row r="23" spans="1:12" x14ac:dyDescent="0.3">
      <c r="A23" s="1">
        <v>22</v>
      </c>
      <c r="B23" s="7">
        <v>2</v>
      </c>
      <c r="C23" s="5" t="s">
        <v>77</v>
      </c>
      <c r="D23" s="6" t="s">
        <v>82</v>
      </c>
      <c r="E23" s="7">
        <v>89</v>
      </c>
      <c r="F23" s="6" t="s">
        <v>27</v>
      </c>
      <c r="G23" s="6" t="s">
        <v>83</v>
      </c>
      <c r="H23" s="11">
        <v>8.3000000000000007</v>
      </c>
      <c r="I23" s="7">
        <v>1</v>
      </c>
      <c r="J23" s="7">
        <v>0</v>
      </c>
      <c r="K23" s="7">
        <v>0</v>
      </c>
      <c r="L23" s="7">
        <v>1</v>
      </c>
    </row>
    <row r="24" spans="1:12" x14ac:dyDescent="0.3">
      <c r="A24" s="1">
        <v>23</v>
      </c>
      <c r="B24" s="7">
        <v>3</v>
      </c>
      <c r="C24" s="5" t="s">
        <v>77</v>
      </c>
      <c r="D24" s="6" t="s">
        <v>84</v>
      </c>
      <c r="E24" s="7">
        <v>15</v>
      </c>
      <c r="F24" s="6" t="s">
        <v>85</v>
      </c>
      <c r="G24" s="6" t="s">
        <v>86</v>
      </c>
      <c r="H24" s="11">
        <v>0.3</v>
      </c>
      <c r="I24" s="7">
        <v>1</v>
      </c>
      <c r="J24" s="7">
        <v>8</v>
      </c>
      <c r="K24" s="7">
        <v>5</v>
      </c>
      <c r="L24" s="7">
        <v>14</v>
      </c>
    </row>
    <row r="25" spans="1:12" x14ac:dyDescent="0.3">
      <c r="A25" s="1">
        <v>24</v>
      </c>
      <c r="B25" s="7">
        <v>3</v>
      </c>
      <c r="C25" s="5" t="s">
        <v>77</v>
      </c>
      <c r="D25" s="6" t="s">
        <v>87</v>
      </c>
      <c r="E25" s="7">
        <v>149</v>
      </c>
      <c r="F25" s="6" t="s">
        <v>88</v>
      </c>
      <c r="G25" s="6" t="s">
        <v>89</v>
      </c>
      <c r="H25" s="8">
        <v>2.8410000000000002</v>
      </c>
      <c r="I25" s="7">
        <v>1</v>
      </c>
      <c r="J25" s="7">
        <v>0</v>
      </c>
      <c r="K25" s="7">
        <v>0</v>
      </c>
      <c r="L25" s="7">
        <v>1</v>
      </c>
    </row>
    <row r="26" spans="1:12" x14ac:dyDescent="0.3">
      <c r="A26" s="1">
        <v>25</v>
      </c>
      <c r="B26" s="7">
        <v>3</v>
      </c>
      <c r="C26" s="5" t="s">
        <v>77</v>
      </c>
      <c r="D26" s="6" t="s">
        <v>90</v>
      </c>
      <c r="E26" s="7">
        <v>24</v>
      </c>
      <c r="F26" s="6" t="s">
        <v>30</v>
      </c>
      <c r="G26" s="6" t="s">
        <v>91</v>
      </c>
      <c r="H26" s="11">
        <v>0.45</v>
      </c>
      <c r="I26" s="7">
        <v>3</v>
      </c>
      <c r="J26" s="7">
        <v>11</v>
      </c>
      <c r="K26" s="7">
        <v>5</v>
      </c>
      <c r="L26" s="7">
        <v>19</v>
      </c>
    </row>
    <row r="27" spans="1:12" x14ac:dyDescent="0.3">
      <c r="A27" s="1">
        <v>26</v>
      </c>
      <c r="B27" s="7" t="s">
        <v>19</v>
      </c>
      <c r="C27" s="5" t="s">
        <v>77</v>
      </c>
      <c r="D27" s="6" t="s">
        <v>92</v>
      </c>
      <c r="E27" s="7">
        <v>243</v>
      </c>
      <c r="F27" s="6" t="s">
        <v>93</v>
      </c>
      <c r="G27" s="6" t="s">
        <v>94</v>
      </c>
      <c r="H27" s="11">
        <v>0.03</v>
      </c>
      <c r="I27" s="7">
        <v>3</v>
      </c>
      <c r="J27" s="7">
        <v>5</v>
      </c>
      <c r="K27" s="7">
        <v>2</v>
      </c>
      <c r="L27" s="7">
        <v>10</v>
      </c>
    </row>
    <row r="28" spans="1:12" x14ac:dyDescent="0.3">
      <c r="A28" s="1">
        <v>27</v>
      </c>
      <c r="B28" s="9" t="s">
        <v>19</v>
      </c>
      <c r="C28" s="12" t="s">
        <v>77</v>
      </c>
      <c r="D28" s="4" t="s">
        <v>95</v>
      </c>
      <c r="E28" s="9">
        <v>94</v>
      </c>
      <c r="F28" s="4" t="s">
        <v>96</v>
      </c>
      <c r="G28" s="4" t="s">
        <v>97</v>
      </c>
      <c r="H28" s="13">
        <v>0.5</v>
      </c>
      <c r="I28" s="7">
        <v>0</v>
      </c>
      <c r="J28" s="7">
        <v>5</v>
      </c>
      <c r="K28" s="7">
        <v>2</v>
      </c>
      <c r="L28" s="7">
        <v>7</v>
      </c>
    </row>
    <row r="29" spans="1:12" ht="115.2" x14ac:dyDescent="0.3">
      <c r="A29" s="1">
        <v>28</v>
      </c>
      <c r="B29" s="9" t="s">
        <v>19</v>
      </c>
      <c r="C29" s="12" t="s">
        <v>77</v>
      </c>
      <c r="D29" s="4" t="s">
        <v>98</v>
      </c>
      <c r="E29" s="7">
        <v>65</v>
      </c>
      <c r="F29" s="6" t="s">
        <v>99</v>
      </c>
      <c r="G29" s="6" t="s">
        <v>100</v>
      </c>
      <c r="H29" s="7">
        <v>4.4109999999999996</v>
      </c>
      <c r="I29" s="7">
        <v>7</v>
      </c>
      <c r="J29" s="7">
        <v>11</v>
      </c>
      <c r="K29" s="7">
        <v>5</v>
      </c>
      <c r="L29" s="7">
        <f t="shared" ref="L29:L40" si="1">SUM(I29:K29)</f>
        <v>23</v>
      </c>
    </row>
    <row r="30" spans="1:12" x14ac:dyDescent="0.3">
      <c r="A30" s="1">
        <v>29</v>
      </c>
      <c r="B30" s="7">
        <v>1</v>
      </c>
      <c r="C30" s="5" t="s">
        <v>101</v>
      </c>
      <c r="D30" s="6" t="s">
        <v>102</v>
      </c>
      <c r="E30" s="7">
        <v>53</v>
      </c>
      <c r="F30" s="6" t="s">
        <v>103</v>
      </c>
      <c r="G30" s="6" t="s">
        <v>104</v>
      </c>
      <c r="H30" s="11">
        <v>11.93</v>
      </c>
      <c r="I30" s="7">
        <v>1</v>
      </c>
      <c r="J30" s="7">
        <v>0</v>
      </c>
      <c r="K30" s="7">
        <v>0</v>
      </c>
      <c r="L30" s="7">
        <f t="shared" si="1"/>
        <v>1</v>
      </c>
    </row>
    <row r="31" spans="1:12" x14ac:dyDescent="0.3">
      <c r="A31" s="1">
        <v>30</v>
      </c>
      <c r="B31" s="7">
        <v>3</v>
      </c>
      <c r="C31" s="5" t="s">
        <v>101</v>
      </c>
      <c r="D31" s="6" t="s">
        <v>105</v>
      </c>
      <c r="E31" s="7">
        <v>210</v>
      </c>
      <c r="F31" s="6" t="s">
        <v>106</v>
      </c>
      <c r="G31" s="6" t="s">
        <v>107</v>
      </c>
      <c r="H31" s="11">
        <v>16</v>
      </c>
      <c r="I31" s="7">
        <v>1</v>
      </c>
      <c r="J31" s="7">
        <v>0</v>
      </c>
      <c r="K31" s="7">
        <v>0</v>
      </c>
      <c r="L31" s="7">
        <f t="shared" si="1"/>
        <v>1</v>
      </c>
    </row>
    <row r="32" spans="1:12" x14ac:dyDescent="0.3">
      <c r="A32" s="1">
        <v>31</v>
      </c>
      <c r="B32" s="7">
        <v>3</v>
      </c>
      <c r="C32" s="5" t="s">
        <v>101</v>
      </c>
      <c r="D32" s="6" t="s">
        <v>108</v>
      </c>
      <c r="E32" s="7">
        <v>25</v>
      </c>
      <c r="F32" s="6" t="s">
        <v>109</v>
      </c>
      <c r="G32" s="6" t="s">
        <v>110</v>
      </c>
      <c r="H32" s="11" t="s">
        <v>15</v>
      </c>
      <c r="I32" s="7">
        <v>0</v>
      </c>
      <c r="J32" s="7">
        <v>2</v>
      </c>
      <c r="K32" s="7">
        <v>1</v>
      </c>
      <c r="L32" s="7">
        <f t="shared" si="1"/>
        <v>3</v>
      </c>
    </row>
    <row r="33" spans="1:12" ht="28.8" x14ac:dyDescent="0.3">
      <c r="A33" s="1">
        <v>32</v>
      </c>
      <c r="B33" s="7" t="s">
        <v>19</v>
      </c>
      <c r="C33" s="5" t="s">
        <v>101</v>
      </c>
      <c r="D33" s="6" t="s">
        <v>111</v>
      </c>
      <c r="E33" s="7">
        <v>5</v>
      </c>
      <c r="F33" s="6" t="s">
        <v>112</v>
      </c>
      <c r="G33" s="6" t="s">
        <v>113</v>
      </c>
      <c r="H33" s="11">
        <v>0.54500000000000004</v>
      </c>
      <c r="I33" s="7">
        <v>0</v>
      </c>
      <c r="J33" s="7">
        <v>2</v>
      </c>
      <c r="K33" s="7">
        <v>1</v>
      </c>
      <c r="L33" s="7">
        <f t="shared" si="1"/>
        <v>3</v>
      </c>
    </row>
    <row r="34" spans="1:12" ht="28.8" x14ac:dyDescent="0.3">
      <c r="A34" s="1">
        <v>33</v>
      </c>
      <c r="B34" s="7" t="s">
        <v>19</v>
      </c>
      <c r="C34" s="5" t="s">
        <v>101</v>
      </c>
      <c r="D34" s="6" t="s">
        <v>114</v>
      </c>
      <c r="E34" s="7">
        <v>61</v>
      </c>
      <c r="F34" s="6" t="s">
        <v>115</v>
      </c>
      <c r="G34" s="6" t="s">
        <v>116</v>
      </c>
      <c r="H34" s="11">
        <v>4.0599999999999996</v>
      </c>
      <c r="I34" s="7">
        <v>4</v>
      </c>
      <c r="J34" s="7">
        <v>2</v>
      </c>
      <c r="K34" s="7">
        <v>1</v>
      </c>
      <c r="L34" s="7">
        <f t="shared" si="1"/>
        <v>7</v>
      </c>
    </row>
    <row r="35" spans="1:12" x14ac:dyDescent="0.3">
      <c r="A35" s="1">
        <v>34</v>
      </c>
      <c r="B35" s="7" t="s">
        <v>19</v>
      </c>
      <c r="C35" s="5" t="s">
        <v>101</v>
      </c>
      <c r="D35" s="6" t="s">
        <v>117</v>
      </c>
      <c r="E35" s="7">
        <v>77</v>
      </c>
      <c r="F35" s="6" t="s">
        <v>118</v>
      </c>
      <c r="G35" s="6" t="s">
        <v>119</v>
      </c>
      <c r="H35" s="11">
        <v>3</v>
      </c>
      <c r="I35" s="7">
        <v>1</v>
      </c>
      <c r="J35" s="7">
        <v>4</v>
      </c>
      <c r="K35" s="7">
        <v>2</v>
      </c>
      <c r="L35" s="7">
        <f t="shared" si="1"/>
        <v>7</v>
      </c>
    </row>
    <row r="36" spans="1:12" x14ac:dyDescent="0.3">
      <c r="A36" s="1">
        <v>35</v>
      </c>
      <c r="B36" s="7" t="s">
        <v>19</v>
      </c>
      <c r="C36" s="5" t="s">
        <v>101</v>
      </c>
      <c r="D36" s="6" t="s">
        <v>120</v>
      </c>
      <c r="E36" s="7">
        <v>169</v>
      </c>
      <c r="F36" s="6" t="s">
        <v>121</v>
      </c>
      <c r="G36" s="6" t="s">
        <v>122</v>
      </c>
      <c r="H36" s="11">
        <v>4</v>
      </c>
      <c r="I36" s="7">
        <v>1</v>
      </c>
      <c r="J36" s="7">
        <v>0</v>
      </c>
      <c r="K36" s="7">
        <v>0</v>
      </c>
      <c r="L36" s="7">
        <f t="shared" si="1"/>
        <v>1</v>
      </c>
    </row>
    <row r="37" spans="1:12" x14ac:dyDescent="0.3">
      <c r="A37" s="1">
        <v>36</v>
      </c>
      <c r="B37" s="7" t="s">
        <v>19</v>
      </c>
      <c r="C37" s="5" t="s">
        <v>101</v>
      </c>
      <c r="D37" s="7" t="s">
        <v>123</v>
      </c>
      <c r="E37" s="7">
        <v>10</v>
      </c>
      <c r="F37" s="7" t="s">
        <v>124</v>
      </c>
      <c r="G37" s="7" t="s">
        <v>125</v>
      </c>
      <c r="H37" s="7">
        <v>2.7</v>
      </c>
      <c r="I37" s="7">
        <v>1</v>
      </c>
      <c r="J37" s="7">
        <v>0</v>
      </c>
      <c r="K37" s="7">
        <v>0</v>
      </c>
      <c r="L37" s="7">
        <f t="shared" si="1"/>
        <v>1</v>
      </c>
    </row>
    <row r="38" spans="1:12" x14ac:dyDescent="0.3">
      <c r="A38" s="1">
        <v>37</v>
      </c>
      <c r="B38" s="7">
        <v>6</v>
      </c>
      <c r="C38" s="5" t="s">
        <v>101</v>
      </c>
      <c r="D38" s="6" t="s">
        <v>126</v>
      </c>
      <c r="E38" s="7" t="s">
        <v>127</v>
      </c>
      <c r="F38" s="6" t="s">
        <v>128</v>
      </c>
      <c r="G38" s="6" t="s">
        <v>129</v>
      </c>
      <c r="H38" s="11">
        <v>3.34</v>
      </c>
      <c r="I38" s="7">
        <v>3</v>
      </c>
      <c r="J38" s="7">
        <v>0</v>
      </c>
      <c r="K38" s="7">
        <v>0</v>
      </c>
      <c r="L38" s="7">
        <f t="shared" si="1"/>
        <v>3</v>
      </c>
    </row>
    <row r="39" spans="1:12" x14ac:dyDescent="0.3">
      <c r="A39" s="1">
        <v>38</v>
      </c>
      <c r="B39" s="9">
        <v>6</v>
      </c>
      <c r="C39" s="12" t="s">
        <v>101</v>
      </c>
      <c r="D39" s="4" t="s">
        <v>130</v>
      </c>
      <c r="E39" s="9">
        <v>30</v>
      </c>
      <c r="F39" s="4" t="s">
        <v>88</v>
      </c>
      <c r="G39" s="4"/>
      <c r="H39" s="13" t="s">
        <v>15</v>
      </c>
      <c r="I39" s="7">
        <v>2</v>
      </c>
      <c r="J39" s="7">
        <v>0</v>
      </c>
      <c r="K39" s="7">
        <v>0</v>
      </c>
      <c r="L39" s="7">
        <f t="shared" si="1"/>
        <v>2</v>
      </c>
    </row>
    <row r="40" spans="1:12" x14ac:dyDescent="0.3">
      <c r="A40" s="1">
        <v>39</v>
      </c>
      <c r="B40" s="7">
        <v>6</v>
      </c>
      <c r="C40" s="5" t="s">
        <v>101</v>
      </c>
      <c r="D40" s="6" t="s">
        <v>131</v>
      </c>
      <c r="E40" s="7">
        <v>19</v>
      </c>
      <c r="F40" s="6" t="s">
        <v>88</v>
      </c>
      <c r="G40" s="6"/>
      <c r="H40" s="11"/>
      <c r="I40" s="7">
        <v>2</v>
      </c>
      <c r="J40" s="7">
        <v>0</v>
      </c>
      <c r="K40" s="7">
        <v>0</v>
      </c>
      <c r="L40" s="7">
        <f t="shared" si="1"/>
        <v>2</v>
      </c>
    </row>
    <row r="41" spans="1:12" x14ac:dyDescent="0.3">
      <c r="A41" s="1">
        <v>40</v>
      </c>
      <c r="B41" s="7">
        <v>6</v>
      </c>
      <c r="C41" s="7" t="s">
        <v>101</v>
      </c>
      <c r="D41" s="7" t="s">
        <v>132</v>
      </c>
      <c r="E41" s="7">
        <v>74</v>
      </c>
      <c r="F41" s="7" t="s">
        <v>133</v>
      </c>
      <c r="G41" s="7" t="s">
        <v>134</v>
      </c>
      <c r="H41" s="7">
        <v>0.33</v>
      </c>
      <c r="I41" s="7"/>
      <c r="J41" s="7"/>
      <c r="K41" s="7"/>
      <c r="L41" s="7"/>
    </row>
    <row r="42" spans="1:12" x14ac:dyDescent="0.3">
      <c r="A42" s="1">
        <v>41</v>
      </c>
      <c r="B42" s="7">
        <v>7</v>
      </c>
      <c r="C42" s="5" t="s">
        <v>101</v>
      </c>
      <c r="D42" s="6" t="s">
        <v>135</v>
      </c>
      <c r="E42" s="7">
        <v>90</v>
      </c>
      <c r="F42" s="6" t="s">
        <v>136</v>
      </c>
      <c r="G42" s="6" t="s">
        <v>137</v>
      </c>
      <c r="H42" s="11">
        <v>4.0999999999999996</v>
      </c>
      <c r="I42" s="7">
        <v>1</v>
      </c>
      <c r="J42" s="7">
        <v>0</v>
      </c>
      <c r="K42" s="7">
        <v>0</v>
      </c>
      <c r="L42" s="7">
        <f>SUM(I42:K42)</f>
        <v>1</v>
      </c>
    </row>
    <row r="43" spans="1:12" ht="15" thickBot="1" x14ac:dyDescent="0.35">
      <c r="A43" s="14">
        <v>42</v>
      </c>
      <c r="B43" s="15">
        <v>7</v>
      </c>
      <c r="C43" s="16" t="s">
        <v>138</v>
      </c>
      <c r="D43" s="17" t="s">
        <v>139</v>
      </c>
      <c r="E43" s="15">
        <v>30</v>
      </c>
      <c r="F43" s="17" t="s">
        <v>140</v>
      </c>
      <c r="G43" s="17" t="s">
        <v>141</v>
      </c>
      <c r="H43" s="18">
        <v>0.74</v>
      </c>
      <c r="I43" s="15">
        <v>0</v>
      </c>
      <c r="J43" s="15">
        <v>2</v>
      </c>
      <c r="K43" s="15">
        <v>1</v>
      </c>
      <c r="L43" s="15">
        <f>SUM(I43:K43)</f>
        <v>3</v>
      </c>
    </row>
    <row r="44" spans="1:12" x14ac:dyDescent="0.3">
      <c r="A44" s="19">
        <v>43</v>
      </c>
      <c r="B44" s="20">
        <v>4</v>
      </c>
      <c r="C44" s="21" t="s">
        <v>142</v>
      </c>
      <c r="D44" s="22" t="s">
        <v>143</v>
      </c>
      <c r="E44" s="22">
        <v>94</v>
      </c>
      <c r="F44" s="22" t="s">
        <v>144</v>
      </c>
      <c r="G44" s="22" t="s">
        <v>145</v>
      </c>
      <c r="H44" s="23" t="s">
        <v>15</v>
      </c>
      <c r="I44" s="24">
        <v>3</v>
      </c>
      <c r="J44" s="24">
        <v>4</v>
      </c>
      <c r="K44" s="24">
        <v>3</v>
      </c>
      <c r="L44" s="24">
        <f>SUM(I44:K44)</f>
        <v>10</v>
      </c>
    </row>
    <row r="45" spans="1:12" x14ac:dyDescent="0.3">
      <c r="A45" s="1">
        <v>44</v>
      </c>
      <c r="B45" s="9">
        <v>6</v>
      </c>
      <c r="C45" s="12" t="s">
        <v>142</v>
      </c>
      <c r="D45" s="4" t="s">
        <v>146</v>
      </c>
      <c r="E45" s="4">
        <v>74</v>
      </c>
      <c r="F45" s="4" t="s">
        <v>147</v>
      </c>
      <c r="G45" s="4" t="s">
        <v>148</v>
      </c>
      <c r="H45" s="25" t="s">
        <v>15</v>
      </c>
      <c r="I45" s="7"/>
      <c r="J45" s="7"/>
      <c r="K45" s="7"/>
      <c r="L45" s="7"/>
    </row>
    <row r="46" spans="1:12" x14ac:dyDescent="0.3">
      <c r="A46" s="1">
        <v>45</v>
      </c>
      <c r="B46" s="7">
        <v>3</v>
      </c>
      <c r="C46" s="12" t="s">
        <v>149</v>
      </c>
      <c r="D46" s="7" t="s">
        <v>150</v>
      </c>
      <c r="E46" s="7">
        <v>23</v>
      </c>
      <c r="F46" s="6" t="s">
        <v>151</v>
      </c>
      <c r="G46" s="6" t="s">
        <v>152</v>
      </c>
      <c r="H46" s="7">
        <v>1.84</v>
      </c>
      <c r="I46" s="7">
        <v>4</v>
      </c>
      <c r="J46" s="7">
        <v>6</v>
      </c>
      <c r="K46" s="7">
        <v>3</v>
      </c>
      <c r="L46" s="7">
        <f>SUM(I46:K46)</f>
        <v>13</v>
      </c>
    </row>
    <row r="47" spans="1:12" ht="28.8" x14ac:dyDescent="0.3">
      <c r="A47" s="1">
        <v>46</v>
      </c>
      <c r="B47" s="9">
        <v>7</v>
      </c>
      <c r="C47" s="12" t="s">
        <v>149</v>
      </c>
      <c r="D47" s="4" t="s">
        <v>153</v>
      </c>
      <c r="E47" s="4">
        <v>169</v>
      </c>
      <c r="F47" s="4" t="s">
        <v>154</v>
      </c>
      <c r="G47" s="4" t="s">
        <v>155</v>
      </c>
      <c r="H47" s="25" t="s">
        <v>156</v>
      </c>
      <c r="I47" s="7">
        <v>5</v>
      </c>
      <c r="J47" s="7">
        <v>6</v>
      </c>
      <c r="K47" s="7">
        <v>5</v>
      </c>
      <c r="L47" s="7">
        <f>SUM(I47:K47)</f>
        <v>16</v>
      </c>
    </row>
    <row r="48" spans="1:12" ht="28.8" x14ac:dyDescent="0.3">
      <c r="A48" s="1">
        <v>47</v>
      </c>
      <c r="B48" s="9">
        <v>8</v>
      </c>
      <c r="C48" s="12" t="s">
        <v>149</v>
      </c>
      <c r="D48" s="4" t="s">
        <v>157</v>
      </c>
      <c r="E48" s="4" t="s">
        <v>158</v>
      </c>
      <c r="F48" s="4" t="s">
        <v>159</v>
      </c>
      <c r="G48" s="4" t="s">
        <v>160</v>
      </c>
      <c r="H48" s="25">
        <v>11.87</v>
      </c>
      <c r="I48" s="7"/>
      <c r="J48" s="7"/>
      <c r="K48" s="7"/>
      <c r="L48" s="7"/>
    </row>
    <row r="49" spans="1:12" x14ac:dyDescent="0.3">
      <c r="A49" s="1">
        <v>48</v>
      </c>
      <c r="B49" s="27">
        <v>7</v>
      </c>
      <c r="C49" s="12" t="s">
        <v>161</v>
      </c>
      <c r="D49" s="28" t="s">
        <v>162</v>
      </c>
      <c r="E49" s="4">
        <v>59</v>
      </c>
      <c r="F49" s="4" t="s">
        <v>163</v>
      </c>
      <c r="G49" s="26" t="s">
        <v>164</v>
      </c>
      <c r="H49" s="25">
        <v>1.8</v>
      </c>
      <c r="I49" s="7">
        <v>2</v>
      </c>
      <c r="J49" s="7">
        <v>6</v>
      </c>
      <c r="K49" s="7">
        <v>2</v>
      </c>
      <c r="L49" s="7">
        <f>SUM(I49:K49)</f>
        <v>10</v>
      </c>
    </row>
    <row r="50" spans="1:12" x14ac:dyDescent="0.3">
      <c r="A50" s="1">
        <v>49</v>
      </c>
      <c r="B50" s="7">
        <v>1</v>
      </c>
      <c r="C50" s="12" t="s">
        <v>165</v>
      </c>
      <c r="D50" s="7" t="s">
        <v>166</v>
      </c>
      <c r="E50" s="7">
        <v>53</v>
      </c>
      <c r="F50" s="6" t="s">
        <v>167</v>
      </c>
      <c r="G50" s="6" t="s">
        <v>168</v>
      </c>
      <c r="H50" s="7">
        <v>0.1</v>
      </c>
      <c r="I50" s="7">
        <v>1</v>
      </c>
      <c r="J50" s="7">
        <v>0</v>
      </c>
      <c r="K50" s="7">
        <v>0</v>
      </c>
      <c r="L50" s="7">
        <f t="shared" ref="L50:L52" si="2">SUM(I50:K50)</f>
        <v>1</v>
      </c>
    </row>
    <row r="51" spans="1:12" ht="28.8" x14ac:dyDescent="0.3">
      <c r="A51" s="1">
        <v>50</v>
      </c>
      <c r="B51" s="9">
        <v>1</v>
      </c>
      <c r="C51" s="12" t="s">
        <v>165</v>
      </c>
      <c r="D51" s="4" t="s">
        <v>169</v>
      </c>
      <c r="E51" s="4">
        <v>61</v>
      </c>
      <c r="F51" s="4" t="s">
        <v>170</v>
      </c>
      <c r="G51" s="4" t="s">
        <v>171</v>
      </c>
      <c r="H51" s="25" t="s">
        <v>172</v>
      </c>
      <c r="I51" s="7">
        <v>3</v>
      </c>
      <c r="J51" s="7">
        <v>2</v>
      </c>
      <c r="K51" s="7">
        <v>1</v>
      </c>
      <c r="L51" s="7">
        <f t="shared" si="2"/>
        <v>6</v>
      </c>
    </row>
    <row r="52" spans="1:12" x14ac:dyDescent="0.3">
      <c r="A52" s="1">
        <v>51</v>
      </c>
      <c r="B52" s="9">
        <v>1</v>
      </c>
      <c r="C52" s="12" t="s">
        <v>165</v>
      </c>
      <c r="D52" s="4" t="s">
        <v>166</v>
      </c>
      <c r="E52" s="4">
        <v>53</v>
      </c>
      <c r="F52" s="4" t="s">
        <v>167</v>
      </c>
      <c r="G52" s="4" t="s">
        <v>168</v>
      </c>
      <c r="H52" s="25">
        <v>0.1</v>
      </c>
      <c r="I52" s="7">
        <v>1</v>
      </c>
      <c r="J52" s="7">
        <v>0</v>
      </c>
      <c r="K52" s="7">
        <v>0</v>
      </c>
      <c r="L52" s="7">
        <f t="shared" si="2"/>
        <v>1</v>
      </c>
    </row>
    <row r="53" spans="1:12" x14ac:dyDescent="0.3">
      <c r="A53" s="1">
        <v>52</v>
      </c>
      <c r="B53" s="9">
        <v>3</v>
      </c>
      <c r="C53" s="12" t="s">
        <v>165</v>
      </c>
      <c r="D53" s="4" t="s">
        <v>173</v>
      </c>
      <c r="E53" s="4">
        <v>10</v>
      </c>
      <c r="F53" s="4" t="s">
        <v>174</v>
      </c>
      <c r="G53" s="4" t="s">
        <v>175</v>
      </c>
      <c r="H53" s="25" t="s">
        <v>176</v>
      </c>
      <c r="I53" s="7">
        <v>3</v>
      </c>
      <c r="J53" s="7">
        <v>0</v>
      </c>
      <c r="K53" s="7">
        <v>0</v>
      </c>
      <c r="L53" s="7">
        <f>SUM(I53:K53)</f>
        <v>3</v>
      </c>
    </row>
    <row r="54" spans="1:12" ht="28.8" x14ac:dyDescent="0.3">
      <c r="A54" s="1">
        <v>53</v>
      </c>
      <c r="B54" s="9">
        <v>4</v>
      </c>
      <c r="C54" s="12" t="s">
        <v>165</v>
      </c>
      <c r="D54" s="4" t="s">
        <v>177</v>
      </c>
      <c r="E54" s="4">
        <v>10</v>
      </c>
      <c r="F54" s="4" t="s">
        <v>178</v>
      </c>
      <c r="G54" s="4" t="s">
        <v>179</v>
      </c>
      <c r="H54" s="25">
        <v>7.8289999999999997</v>
      </c>
      <c r="I54" s="7">
        <v>1</v>
      </c>
      <c r="J54" s="7">
        <v>0</v>
      </c>
      <c r="K54" s="7">
        <v>0</v>
      </c>
      <c r="L54" s="7">
        <f>SUM(I54:K54)</f>
        <v>1</v>
      </c>
    </row>
    <row r="55" spans="1:12" x14ac:dyDescent="0.3">
      <c r="A55" s="1">
        <v>54</v>
      </c>
      <c r="B55" s="9" t="s">
        <v>19</v>
      </c>
      <c r="C55" s="5" t="s">
        <v>149</v>
      </c>
      <c r="D55" s="4" t="s">
        <v>180</v>
      </c>
      <c r="E55" s="4">
        <v>94</v>
      </c>
      <c r="F55" s="7" t="s">
        <v>181</v>
      </c>
      <c r="G55" s="7" t="s">
        <v>182</v>
      </c>
      <c r="H55" s="7"/>
      <c r="I55" s="7">
        <v>0</v>
      </c>
      <c r="J55" s="7">
        <v>4</v>
      </c>
      <c r="K55" s="7">
        <v>1</v>
      </c>
      <c r="L55" s="7">
        <f>SUM(I55:K55)</f>
        <v>5</v>
      </c>
    </row>
    <row r="56" spans="1:12" ht="57.6" x14ac:dyDescent="0.3">
      <c r="A56" s="1">
        <v>55</v>
      </c>
      <c r="B56" s="9" t="s">
        <v>19</v>
      </c>
      <c r="C56" s="12" t="s">
        <v>165</v>
      </c>
      <c r="D56" s="4" t="s">
        <v>183</v>
      </c>
      <c r="E56" s="4">
        <v>101</v>
      </c>
      <c r="F56" s="4" t="s">
        <v>184</v>
      </c>
      <c r="G56" s="4" t="s">
        <v>185</v>
      </c>
      <c r="H56" s="25">
        <v>3.7</v>
      </c>
      <c r="I56" s="7">
        <v>4</v>
      </c>
      <c r="J56" s="7">
        <v>7</v>
      </c>
      <c r="K56" s="7">
        <v>3</v>
      </c>
      <c r="L56" s="7">
        <f>SUM(I56:K56)</f>
        <v>14</v>
      </c>
    </row>
    <row r="57" spans="1:12" ht="28.8" x14ac:dyDescent="0.3">
      <c r="A57" s="1">
        <v>56</v>
      </c>
      <c r="B57" s="9">
        <v>3</v>
      </c>
      <c r="C57" s="12" t="s">
        <v>165</v>
      </c>
      <c r="D57" s="4" t="s">
        <v>186</v>
      </c>
      <c r="E57" s="4">
        <v>10</v>
      </c>
      <c r="F57" s="4" t="s">
        <v>187</v>
      </c>
      <c r="G57" s="4" t="s">
        <v>188</v>
      </c>
      <c r="H57" s="25">
        <v>0.57999999999999996</v>
      </c>
      <c r="I57" s="7">
        <v>1</v>
      </c>
      <c r="J57" s="7">
        <v>0</v>
      </c>
      <c r="K57" s="7">
        <v>0</v>
      </c>
      <c r="L57" s="7">
        <f t="shared" ref="L57:L94" si="3">SUM(I57:K57)</f>
        <v>1</v>
      </c>
    </row>
    <row r="58" spans="1:12" ht="28.8" x14ac:dyDescent="0.3">
      <c r="A58" s="1">
        <v>57</v>
      </c>
      <c r="B58" s="27">
        <v>3</v>
      </c>
      <c r="C58" s="12" t="s">
        <v>189</v>
      </c>
      <c r="D58" s="28" t="s">
        <v>190</v>
      </c>
      <c r="E58" s="4">
        <v>210</v>
      </c>
      <c r="F58" s="4" t="s">
        <v>191</v>
      </c>
      <c r="G58" s="26" t="s">
        <v>192</v>
      </c>
      <c r="H58" s="25">
        <v>8.8000000000000007</v>
      </c>
      <c r="I58" s="7">
        <v>3</v>
      </c>
      <c r="J58" s="7">
        <v>2</v>
      </c>
      <c r="K58" s="7">
        <v>1</v>
      </c>
      <c r="L58" s="7">
        <f t="shared" si="3"/>
        <v>6</v>
      </c>
    </row>
    <row r="59" spans="1:12" ht="43.2" x14ac:dyDescent="0.3">
      <c r="A59" s="1">
        <v>58</v>
      </c>
      <c r="B59" s="9" t="s">
        <v>19</v>
      </c>
      <c r="C59" s="12" t="s">
        <v>189</v>
      </c>
      <c r="D59" s="4" t="s">
        <v>193</v>
      </c>
      <c r="E59" s="4">
        <v>61</v>
      </c>
      <c r="F59" s="4" t="s">
        <v>194</v>
      </c>
      <c r="G59" s="4" t="s">
        <v>195</v>
      </c>
      <c r="H59" s="25">
        <v>0.2</v>
      </c>
      <c r="I59" s="7">
        <v>3</v>
      </c>
      <c r="J59" s="7">
        <v>6</v>
      </c>
      <c r="K59" s="7">
        <v>5</v>
      </c>
      <c r="L59" s="7">
        <f t="shared" si="3"/>
        <v>14</v>
      </c>
    </row>
    <row r="60" spans="1:12" ht="28.8" x14ac:dyDescent="0.3">
      <c r="A60" s="1">
        <v>59</v>
      </c>
      <c r="B60" s="27">
        <v>7</v>
      </c>
      <c r="C60" s="12" t="s">
        <v>189</v>
      </c>
      <c r="D60" s="28" t="s">
        <v>196</v>
      </c>
      <c r="E60" s="4">
        <v>90</v>
      </c>
      <c r="F60" s="4" t="s">
        <v>197</v>
      </c>
      <c r="G60" s="26" t="s">
        <v>198</v>
      </c>
      <c r="H60" s="25" t="s">
        <v>199</v>
      </c>
      <c r="I60" s="7">
        <v>0</v>
      </c>
      <c r="J60" s="7">
        <v>4</v>
      </c>
      <c r="K60" s="7">
        <v>2</v>
      </c>
      <c r="L60" s="7">
        <f t="shared" si="3"/>
        <v>6</v>
      </c>
    </row>
    <row r="61" spans="1:12" ht="28.8" x14ac:dyDescent="0.3">
      <c r="A61" s="1">
        <v>60</v>
      </c>
      <c r="B61" s="9">
        <v>1</v>
      </c>
      <c r="C61" s="12" t="s">
        <v>200</v>
      </c>
      <c r="D61" s="4" t="s">
        <v>201</v>
      </c>
      <c r="E61" s="4">
        <v>2</v>
      </c>
      <c r="F61" s="4" t="s">
        <v>202</v>
      </c>
      <c r="G61" s="4" t="s">
        <v>203</v>
      </c>
      <c r="H61" s="25" t="s">
        <v>15</v>
      </c>
      <c r="I61" s="7"/>
      <c r="J61" s="7"/>
      <c r="K61" s="7"/>
      <c r="L61" s="7"/>
    </row>
    <row r="62" spans="1:12" x14ac:dyDescent="0.3">
      <c r="A62" s="1">
        <v>61</v>
      </c>
      <c r="B62" s="9">
        <v>2</v>
      </c>
      <c r="C62" s="12" t="s">
        <v>200</v>
      </c>
      <c r="D62" s="4" t="s">
        <v>204</v>
      </c>
      <c r="E62" s="4">
        <v>200</v>
      </c>
      <c r="F62" s="4" t="s">
        <v>205</v>
      </c>
      <c r="G62" s="4" t="s">
        <v>206</v>
      </c>
      <c r="H62" s="25" t="s">
        <v>207</v>
      </c>
      <c r="I62" s="7"/>
      <c r="J62" s="7"/>
      <c r="K62" s="7"/>
      <c r="L62" s="7"/>
    </row>
    <row r="63" spans="1:12" x14ac:dyDescent="0.3">
      <c r="A63" s="1">
        <v>62</v>
      </c>
      <c r="B63" s="9">
        <v>2</v>
      </c>
      <c r="C63" s="12" t="s">
        <v>200</v>
      </c>
      <c r="D63" s="4" t="s">
        <v>208</v>
      </c>
      <c r="E63" s="4">
        <v>2</v>
      </c>
      <c r="F63" s="4" t="s">
        <v>209</v>
      </c>
      <c r="G63" s="4" t="s">
        <v>210</v>
      </c>
      <c r="H63" s="25" t="s">
        <v>211</v>
      </c>
      <c r="I63" s="7"/>
      <c r="J63" s="7"/>
      <c r="K63" s="7"/>
      <c r="L63" s="7"/>
    </row>
    <row r="64" spans="1:12" x14ac:dyDescent="0.3">
      <c r="A64" s="1">
        <v>63</v>
      </c>
      <c r="B64" s="9">
        <v>3</v>
      </c>
      <c r="C64" s="12" t="s">
        <v>200</v>
      </c>
      <c r="D64" s="4" t="s">
        <v>212</v>
      </c>
      <c r="E64" s="4">
        <v>94</v>
      </c>
      <c r="F64" s="4" t="s">
        <v>213</v>
      </c>
      <c r="G64" s="4" t="s">
        <v>214</v>
      </c>
      <c r="H64" s="25" t="s">
        <v>15</v>
      </c>
      <c r="I64" s="7"/>
      <c r="J64" s="7"/>
      <c r="K64" s="7"/>
      <c r="L64" s="7"/>
    </row>
    <row r="65" spans="1:12" x14ac:dyDescent="0.3">
      <c r="A65" s="1">
        <v>64</v>
      </c>
      <c r="B65" s="9" t="s">
        <v>19</v>
      </c>
      <c r="C65" s="12" t="s">
        <v>200</v>
      </c>
      <c r="D65" s="4" t="s">
        <v>215</v>
      </c>
      <c r="E65" s="4">
        <v>65</v>
      </c>
      <c r="F65" s="4" t="s">
        <v>216</v>
      </c>
      <c r="G65" s="4" t="s">
        <v>217</v>
      </c>
      <c r="H65" s="25">
        <v>3.4</v>
      </c>
      <c r="I65" s="7"/>
      <c r="J65" s="7"/>
      <c r="K65" s="7"/>
      <c r="L65" s="7"/>
    </row>
    <row r="66" spans="1:12" x14ac:dyDescent="0.3">
      <c r="A66" s="1">
        <v>65</v>
      </c>
      <c r="B66" s="9" t="s">
        <v>19</v>
      </c>
      <c r="C66" s="12" t="s">
        <v>200</v>
      </c>
      <c r="D66" s="4" t="s">
        <v>218</v>
      </c>
      <c r="E66" s="4">
        <v>7</v>
      </c>
      <c r="F66" s="4" t="s">
        <v>219</v>
      </c>
      <c r="G66" s="4" t="s">
        <v>220</v>
      </c>
      <c r="H66" s="25">
        <v>0.4</v>
      </c>
      <c r="I66" s="7"/>
      <c r="J66" s="7"/>
      <c r="K66" s="7"/>
      <c r="L66" s="7"/>
    </row>
    <row r="67" spans="1:12" ht="28.8" x14ac:dyDescent="0.3">
      <c r="A67" s="1">
        <v>66</v>
      </c>
      <c r="B67" s="9">
        <v>6</v>
      </c>
      <c r="C67" s="12" t="s">
        <v>200</v>
      </c>
      <c r="D67" s="4" t="s">
        <v>221</v>
      </c>
      <c r="E67" s="4">
        <v>52</v>
      </c>
      <c r="F67" s="4" t="s">
        <v>222</v>
      </c>
      <c r="G67" s="4" t="s">
        <v>223</v>
      </c>
      <c r="H67" s="25" t="s">
        <v>224</v>
      </c>
      <c r="I67" s="7"/>
      <c r="J67" s="7"/>
      <c r="K67" s="7"/>
      <c r="L67" s="7"/>
    </row>
    <row r="68" spans="1:12" x14ac:dyDescent="0.3">
      <c r="A68" s="1">
        <v>67</v>
      </c>
      <c r="B68" s="9">
        <v>6</v>
      </c>
      <c r="C68" s="12" t="s">
        <v>200</v>
      </c>
      <c r="D68" s="4" t="s">
        <v>225</v>
      </c>
      <c r="E68" s="4">
        <v>30</v>
      </c>
      <c r="F68" s="4" t="s">
        <v>226</v>
      </c>
      <c r="G68" s="4" t="s">
        <v>227</v>
      </c>
      <c r="H68" s="25" t="s">
        <v>228</v>
      </c>
      <c r="I68" s="7"/>
      <c r="J68" s="7"/>
      <c r="K68" s="7"/>
      <c r="L68" s="7"/>
    </row>
    <row r="69" spans="1:12" x14ac:dyDescent="0.3">
      <c r="A69" s="1">
        <v>68</v>
      </c>
      <c r="B69" s="9">
        <v>3</v>
      </c>
      <c r="C69" s="12" t="s">
        <v>229</v>
      </c>
      <c r="D69" s="4" t="s">
        <v>230</v>
      </c>
      <c r="E69" s="4">
        <v>200</v>
      </c>
      <c r="F69" s="4" t="s">
        <v>231</v>
      </c>
      <c r="G69" s="4" t="s">
        <v>232</v>
      </c>
      <c r="H69" s="25" t="s">
        <v>233</v>
      </c>
      <c r="I69" s="7"/>
      <c r="J69" s="7"/>
      <c r="K69" s="7"/>
      <c r="L69" s="7"/>
    </row>
    <row r="70" spans="1:12" x14ac:dyDescent="0.3">
      <c r="A70" s="1">
        <v>69</v>
      </c>
      <c r="B70" s="9">
        <v>3</v>
      </c>
      <c r="C70" s="12" t="s">
        <v>229</v>
      </c>
      <c r="D70" s="4" t="s">
        <v>234</v>
      </c>
      <c r="E70" s="4">
        <v>200</v>
      </c>
      <c r="F70" s="4" t="s">
        <v>235</v>
      </c>
      <c r="G70" s="4" t="s">
        <v>236</v>
      </c>
      <c r="H70" s="25" t="s">
        <v>237</v>
      </c>
      <c r="I70" s="7"/>
      <c r="J70" s="7"/>
      <c r="K70" s="7"/>
      <c r="L70" s="7"/>
    </row>
    <row r="71" spans="1:12" ht="28.8" x14ac:dyDescent="0.3">
      <c r="A71" s="1">
        <v>70</v>
      </c>
      <c r="B71" s="9">
        <v>4</v>
      </c>
      <c r="C71" s="12" t="s">
        <v>229</v>
      </c>
      <c r="D71" s="4" t="s">
        <v>238</v>
      </c>
      <c r="E71" s="4" t="s">
        <v>239</v>
      </c>
      <c r="F71" s="4" t="s">
        <v>240</v>
      </c>
      <c r="G71" s="4"/>
      <c r="H71" s="25">
        <v>2.1419999999999999</v>
      </c>
      <c r="I71" s="7">
        <v>2</v>
      </c>
      <c r="J71" s="7">
        <v>6</v>
      </c>
      <c r="K71" s="7">
        <v>1</v>
      </c>
      <c r="L71" s="7">
        <f t="shared" si="3"/>
        <v>9</v>
      </c>
    </row>
    <row r="72" spans="1:12" ht="28.8" x14ac:dyDescent="0.3">
      <c r="A72" s="1">
        <v>71</v>
      </c>
      <c r="B72" s="9" t="s">
        <v>19</v>
      </c>
      <c r="C72" s="12" t="s">
        <v>229</v>
      </c>
      <c r="D72" s="4" t="s">
        <v>241</v>
      </c>
      <c r="E72" s="4">
        <v>62</v>
      </c>
      <c r="F72" s="4" t="s">
        <v>242</v>
      </c>
      <c r="G72" s="4" t="s">
        <v>243</v>
      </c>
      <c r="H72" s="25" t="s">
        <v>244</v>
      </c>
      <c r="I72" s="7"/>
      <c r="J72" s="7"/>
      <c r="K72" s="7"/>
      <c r="L72" s="7"/>
    </row>
    <row r="73" spans="1:12" ht="28.8" x14ac:dyDescent="0.3">
      <c r="A73" s="1">
        <v>72</v>
      </c>
      <c r="B73" s="9">
        <v>6</v>
      </c>
      <c r="C73" s="12" t="s">
        <v>229</v>
      </c>
      <c r="D73" s="4" t="s">
        <v>245</v>
      </c>
      <c r="E73" s="4" t="s">
        <v>246</v>
      </c>
      <c r="F73" s="4" t="s">
        <v>247</v>
      </c>
      <c r="G73" s="4" t="s">
        <v>248</v>
      </c>
      <c r="H73" s="25">
        <v>4.04</v>
      </c>
      <c r="I73" s="7"/>
      <c r="J73" s="7"/>
      <c r="K73" s="7"/>
      <c r="L73" s="7"/>
    </row>
    <row r="74" spans="1:12" x14ac:dyDescent="0.3">
      <c r="A74" s="1">
        <v>73</v>
      </c>
      <c r="B74" s="27">
        <v>1</v>
      </c>
      <c r="C74" s="12" t="s">
        <v>249</v>
      </c>
      <c r="D74" s="28" t="s">
        <v>250</v>
      </c>
      <c r="E74" s="4">
        <v>61</v>
      </c>
      <c r="F74" s="4" t="s">
        <v>251</v>
      </c>
      <c r="G74" s="26" t="s">
        <v>252</v>
      </c>
      <c r="H74" s="25">
        <v>17.649999999999999</v>
      </c>
      <c r="I74" s="7"/>
      <c r="J74" s="7"/>
      <c r="K74" s="7"/>
      <c r="L74" s="7"/>
    </row>
    <row r="75" spans="1:12" ht="28.8" x14ac:dyDescent="0.3">
      <c r="A75" s="1">
        <v>74</v>
      </c>
      <c r="B75" s="7">
        <v>2</v>
      </c>
      <c r="C75" s="12" t="s">
        <v>249</v>
      </c>
      <c r="D75" s="7" t="s">
        <v>253</v>
      </c>
      <c r="E75" s="7">
        <v>75</v>
      </c>
      <c r="F75" s="6" t="s">
        <v>254</v>
      </c>
      <c r="G75" s="6" t="s">
        <v>255</v>
      </c>
      <c r="H75" s="7"/>
      <c r="I75" s="7">
        <v>1</v>
      </c>
      <c r="J75" s="7">
        <v>0</v>
      </c>
      <c r="K75" s="7">
        <v>0</v>
      </c>
      <c r="L75" s="7">
        <f t="shared" si="3"/>
        <v>1</v>
      </c>
    </row>
    <row r="76" spans="1:12" x14ac:dyDescent="0.3">
      <c r="A76" s="1">
        <v>75</v>
      </c>
      <c r="B76" s="9">
        <v>3</v>
      </c>
      <c r="C76" s="12" t="s">
        <v>249</v>
      </c>
      <c r="D76" s="4" t="s">
        <v>256</v>
      </c>
      <c r="E76" s="4">
        <v>107</v>
      </c>
      <c r="F76" s="4" t="s">
        <v>257</v>
      </c>
      <c r="G76" s="4" t="s">
        <v>258</v>
      </c>
      <c r="H76" s="25" t="s">
        <v>259</v>
      </c>
      <c r="I76" s="7"/>
      <c r="J76" s="7"/>
      <c r="K76" s="7"/>
      <c r="L76" s="7"/>
    </row>
    <row r="77" spans="1:12" x14ac:dyDescent="0.3">
      <c r="A77" s="1">
        <v>76</v>
      </c>
      <c r="B77" s="9">
        <v>3</v>
      </c>
      <c r="C77" s="12" t="s">
        <v>249</v>
      </c>
      <c r="D77" s="4" t="s">
        <v>260</v>
      </c>
      <c r="E77" s="4">
        <v>95</v>
      </c>
      <c r="F77" s="4" t="s">
        <v>261</v>
      </c>
      <c r="G77" s="4" t="s">
        <v>262</v>
      </c>
      <c r="H77" s="25" t="s">
        <v>15</v>
      </c>
      <c r="I77" s="7"/>
      <c r="J77" s="7"/>
      <c r="K77" s="7"/>
      <c r="L77" s="7"/>
    </row>
    <row r="78" spans="1:12" x14ac:dyDescent="0.3">
      <c r="A78" s="1">
        <v>77</v>
      </c>
      <c r="B78" s="9">
        <v>4</v>
      </c>
      <c r="C78" s="12" t="s">
        <v>249</v>
      </c>
      <c r="D78" s="4" t="s">
        <v>263</v>
      </c>
      <c r="E78" s="4">
        <v>10</v>
      </c>
      <c r="F78" s="4" t="s">
        <v>30</v>
      </c>
      <c r="G78" s="4" t="s">
        <v>264</v>
      </c>
      <c r="H78" s="25">
        <v>1</v>
      </c>
      <c r="I78" s="7"/>
      <c r="J78" s="7"/>
      <c r="K78" s="7"/>
      <c r="L78" s="7"/>
    </row>
    <row r="79" spans="1:12" x14ac:dyDescent="0.3">
      <c r="A79" s="1">
        <v>78</v>
      </c>
      <c r="B79" s="9">
        <v>4</v>
      </c>
      <c r="C79" s="12" t="s">
        <v>249</v>
      </c>
      <c r="D79" s="4" t="s">
        <v>265</v>
      </c>
      <c r="E79" s="4">
        <v>75</v>
      </c>
      <c r="F79" s="4" t="s">
        <v>235</v>
      </c>
      <c r="G79" s="4" t="s">
        <v>266</v>
      </c>
      <c r="H79" s="25">
        <v>15.68</v>
      </c>
      <c r="I79" s="7"/>
      <c r="J79" s="7"/>
      <c r="K79" s="7"/>
      <c r="L79" s="7"/>
    </row>
    <row r="80" spans="1:12" ht="43.2" x14ac:dyDescent="0.3">
      <c r="A80" s="1">
        <v>79</v>
      </c>
      <c r="B80" s="9" t="s">
        <v>19</v>
      </c>
      <c r="C80" s="12" t="s">
        <v>249</v>
      </c>
      <c r="D80" s="4" t="s">
        <v>267</v>
      </c>
      <c r="E80" s="4">
        <v>10</v>
      </c>
      <c r="F80" s="4" t="s">
        <v>268</v>
      </c>
      <c r="G80" s="4"/>
      <c r="H80" s="25" t="s">
        <v>269</v>
      </c>
      <c r="I80" s="7"/>
      <c r="J80" s="7"/>
      <c r="K80" s="7"/>
      <c r="L80" s="7"/>
    </row>
    <row r="81" spans="1:12" x14ac:dyDescent="0.3">
      <c r="A81" s="1">
        <v>80</v>
      </c>
      <c r="B81" s="9" t="s">
        <v>19</v>
      </c>
      <c r="C81" s="12" t="s">
        <v>249</v>
      </c>
      <c r="D81" s="4" t="s">
        <v>270</v>
      </c>
      <c r="E81" s="4" t="s">
        <v>271</v>
      </c>
      <c r="F81" s="4" t="s">
        <v>272</v>
      </c>
      <c r="G81" s="4" t="s">
        <v>273</v>
      </c>
      <c r="H81" s="25" t="s">
        <v>274</v>
      </c>
      <c r="I81" s="7"/>
      <c r="J81" s="7"/>
      <c r="K81" s="7"/>
      <c r="L81" s="7"/>
    </row>
    <row r="82" spans="1:12" ht="28.8" x14ac:dyDescent="0.3">
      <c r="A82" s="1">
        <v>81</v>
      </c>
      <c r="B82" s="7">
        <v>6</v>
      </c>
      <c r="C82" s="12" t="s">
        <v>249</v>
      </c>
      <c r="D82" s="4" t="s">
        <v>275</v>
      </c>
      <c r="E82" s="4" t="s">
        <v>276</v>
      </c>
      <c r="F82" s="6" t="s">
        <v>277</v>
      </c>
      <c r="G82" s="7" t="s">
        <v>278</v>
      </c>
      <c r="H82" s="7">
        <v>0.998</v>
      </c>
      <c r="I82" s="7">
        <v>2</v>
      </c>
      <c r="J82" s="7">
        <v>2</v>
      </c>
      <c r="K82" s="7">
        <v>0</v>
      </c>
      <c r="L82" s="7">
        <f t="shared" si="3"/>
        <v>4</v>
      </c>
    </row>
    <row r="83" spans="1:12" ht="28.8" x14ac:dyDescent="0.3">
      <c r="A83" s="1">
        <v>82</v>
      </c>
      <c r="B83" s="9">
        <v>8</v>
      </c>
      <c r="C83" s="12" t="s">
        <v>249</v>
      </c>
      <c r="D83" s="4" t="s">
        <v>279</v>
      </c>
      <c r="E83" s="4">
        <v>4</v>
      </c>
      <c r="F83" s="4" t="s">
        <v>280</v>
      </c>
      <c r="G83" s="4" t="s">
        <v>281</v>
      </c>
      <c r="H83" s="25">
        <v>14.79</v>
      </c>
      <c r="I83" s="7">
        <v>1</v>
      </c>
      <c r="J83" s="7">
        <v>0</v>
      </c>
      <c r="K83" s="7">
        <v>0</v>
      </c>
      <c r="L83" s="7">
        <f t="shared" si="3"/>
        <v>1</v>
      </c>
    </row>
    <row r="84" spans="1:12" x14ac:dyDescent="0.3">
      <c r="A84" s="1">
        <v>83</v>
      </c>
      <c r="B84" s="27">
        <v>2</v>
      </c>
      <c r="C84" s="12" t="s">
        <v>282</v>
      </c>
      <c r="D84" s="28" t="s">
        <v>283</v>
      </c>
      <c r="E84" s="4">
        <v>2</v>
      </c>
      <c r="F84" s="4" t="s">
        <v>284</v>
      </c>
      <c r="G84" s="26" t="s">
        <v>285</v>
      </c>
      <c r="H84" s="25" t="s">
        <v>286</v>
      </c>
      <c r="I84" s="7"/>
      <c r="J84" s="7"/>
      <c r="K84" s="7"/>
      <c r="L84" s="7"/>
    </row>
    <row r="85" spans="1:12" x14ac:dyDescent="0.3">
      <c r="A85" s="1">
        <v>84</v>
      </c>
      <c r="B85" s="9">
        <v>3</v>
      </c>
      <c r="C85" s="12" t="s">
        <v>282</v>
      </c>
      <c r="D85" s="4" t="s">
        <v>287</v>
      </c>
      <c r="E85" s="4">
        <v>95</v>
      </c>
      <c r="F85" s="4" t="s">
        <v>235</v>
      </c>
      <c r="G85" s="4" t="s">
        <v>288</v>
      </c>
      <c r="H85" s="25" t="s">
        <v>289</v>
      </c>
      <c r="I85" s="7"/>
      <c r="J85" s="7"/>
      <c r="K85" s="7"/>
      <c r="L85" s="7"/>
    </row>
    <row r="86" spans="1:12" x14ac:dyDescent="0.3">
      <c r="A86" s="1">
        <v>85</v>
      </c>
      <c r="B86" s="9">
        <v>4</v>
      </c>
      <c r="C86" s="12" t="s">
        <v>282</v>
      </c>
      <c r="D86" s="4" t="s">
        <v>290</v>
      </c>
      <c r="E86" s="4">
        <v>113</v>
      </c>
      <c r="F86" s="4" t="s">
        <v>291</v>
      </c>
      <c r="G86" s="4" t="s">
        <v>292</v>
      </c>
      <c r="H86" s="25" t="s">
        <v>293</v>
      </c>
      <c r="I86" s="7"/>
      <c r="J86" s="7"/>
      <c r="K86" s="7"/>
      <c r="L86" s="7"/>
    </row>
    <row r="87" spans="1:12" ht="28.8" x14ac:dyDescent="0.3">
      <c r="A87" s="1">
        <v>86</v>
      </c>
      <c r="B87" s="9" t="s">
        <v>19</v>
      </c>
      <c r="C87" s="12" t="s">
        <v>282</v>
      </c>
      <c r="D87" s="4" t="s">
        <v>294</v>
      </c>
      <c r="E87" s="4">
        <v>41</v>
      </c>
      <c r="F87" s="4" t="s">
        <v>295</v>
      </c>
      <c r="G87" s="4" t="s">
        <v>296</v>
      </c>
      <c r="H87" s="25" t="s">
        <v>297</v>
      </c>
      <c r="I87" s="7"/>
      <c r="J87" s="7"/>
      <c r="K87" s="7"/>
      <c r="L87" s="7"/>
    </row>
    <row r="88" spans="1:12" x14ac:dyDescent="0.3">
      <c r="A88" s="1">
        <v>87</v>
      </c>
      <c r="B88" s="9" t="s">
        <v>19</v>
      </c>
      <c r="C88" s="12" t="s">
        <v>282</v>
      </c>
      <c r="D88" s="4" t="s">
        <v>298</v>
      </c>
      <c r="E88" s="4">
        <v>52</v>
      </c>
      <c r="F88" s="4" t="s">
        <v>299</v>
      </c>
      <c r="G88" s="4" t="s">
        <v>300</v>
      </c>
      <c r="H88" s="25" t="s">
        <v>301</v>
      </c>
      <c r="I88" s="7"/>
      <c r="J88" s="7"/>
      <c r="K88" s="7"/>
      <c r="L88" s="7"/>
    </row>
    <row r="89" spans="1:12" ht="57.6" x14ac:dyDescent="0.3">
      <c r="A89" s="1">
        <v>88</v>
      </c>
      <c r="B89" s="9" t="s">
        <v>19</v>
      </c>
      <c r="C89" s="12" t="s">
        <v>282</v>
      </c>
      <c r="D89" s="4" t="s">
        <v>302</v>
      </c>
      <c r="E89" s="4">
        <v>47</v>
      </c>
      <c r="F89" s="4" t="s">
        <v>303</v>
      </c>
      <c r="G89" s="4" t="s">
        <v>304</v>
      </c>
      <c r="H89" s="25" t="s">
        <v>305</v>
      </c>
      <c r="I89" s="7"/>
      <c r="J89" s="7"/>
      <c r="K89" s="7"/>
      <c r="L89" s="7"/>
    </row>
    <row r="90" spans="1:12" ht="43.2" x14ac:dyDescent="0.3">
      <c r="A90" s="1">
        <v>89</v>
      </c>
      <c r="B90" s="9" t="s">
        <v>19</v>
      </c>
      <c r="C90" s="12" t="s">
        <v>282</v>
      </c>
      <c r="D90" s="4" t="s">
        <v>306</v>
      </c>
      <c r="E90" s="4">
        <v>3</v>
      </c>
      <c r="F90" s="4" t="s">
        <v>307</v>
      </c>
      <c r="G90" s="4" t="s">
        <v>308</v>
      </c>
      <c r="H90" s="25" t="s">
        <v>309</v>
      </c>
      <c r="I90" s="7"/>
      <c r="J90" s="7"/>
      <c r="K90" s="7"/>
      <c r="L90" s="7"/>
    </row>
    <row r="91" spans="1:12" x14ac:dyDescent="0.3">
      <c r="A91" s="1">
        <v>90</v>
      </c>
      <c r="B91" s="9">
        <v>7</v>
      </c>
      <c r="C91" s="12" t="s">
        <v>282</v>
      </c>
      <c r="D91" s="4" t="s">
        <v>310</v>
      </c>
      <c r="E91" s="4">
        <v>19</v>
      </c>
      <c r="F91" s="4" t="s">
        <v>235</v>
      </c>
      <c r="G91" s="4" t="s">
        <v>311</v>
      </c>
      <c r="H91" s="25" t="s">
        <v>312</v>
      </c>
      <c r="I91" s="7"/>
      <c r="J91" s="7"/>
      <c r="K91" s="7"/>
      <c r="L91" s="7"/>
    </row>
    <row r="92" spans="1:12" ht="28.8" x14ac:dyDescent="0.3">
      <c r="A92" s="1">
        <v>91</v>
      </c>
      <c r="B92" s="9">
        <v>8</v>
      </c>
      <c r="C92" s="12" t="s">
        <v>282</v>
      </c>
      <c r="D92" s="4" t="s">
        <v>313</v>
      </c>
      <c r="E92" s="4" t="s">
        <v>314</v>
      </c>
      <c r="F92" s="4" t="s">
        <v>315</v>
      </c>
      <c r="G92" s="4" t="s">
        <v>316</v>
      </c>
      <c r="H92" s="25">
        <v>3.09</v>
      </c>
      <c r="I92" s="7"/>
      <c r="J92" s="7"/>
      <c r="K92" s="7"/>
      <c r="L92" s="7"/>
    </row>
    <row r="93" spans="1:12" x14ac:dyDescent="0.3">
      <c r="A93" s="1">
        <v>92</v>
      </c>
      <c r="B93" s="9">
        <v>8</v>
      </c>
      <c r="C93" s="12" t="s">
        <v>282</v>
      </c>
      <c r="D93" s="4" t="s">
        <v>317</v>
      </c>
      <c r="E93" s="4">
        <v>40</v>
      </c>
      <c r="F93" s="4" t="s">
        <v>318</v>
      </c>
      <c r="G93" s="4" t="s">
        <v>319</v>
      </c>
      <c r="H93" s="25">
        <v>9.32</v>
      </c>
      <c r="I93" s="7"/>
      <c r="J93" s="7"/>
      <c r="K93" s="7"/>
      <c r="L93" s="7"/>
    </row>
    <row r="94" spans="1:12" x14ac:dyDescent="0.3">
      <c r="A94" s="1">
        <v>93</v>
      </c>
      <c r="B94" s="7">
        <v>2</v>
      </c>
      <c r="C94" s="5" t="s">
        <v>320</v>
      </c>
      <c r="D94" s="7" t="s">
        <v>321</v>
      </c>
      <c r="E94" s="7">
        <v>32</v>
      </c>
      <c r="F94" s="6" t="s">
        <v>322</v>
      </c>
      <c r="G94" s="6" t="s">
        <v>323</v>
      </c>
      <c r="H94" s="7">
        <v>14.98</v>
      </c>
      <c r="I94" s="7">
        <v>1</v>
      </c>
      <c r="J94" s="7">
        <v>0</v>
      </c>
      <c r="K94" s="7">
        <v>0</v>
      </c>
      <c r="L94" s="7">
        <f t="shared" si="3"/>
        <v>1</v>
      </c>
    </row>
    <row r="95" spans="1:12" x14ac:dyDescent="0.3">
      <c r="A95" s="1">
        <v>94</v>
      </c>
      <c r="B95" s="7">
        <v>1</v>
      </c>
      <c r="C95" s="5" t="s">
        <v>324</v>
      </c>
      <c r="D95" s="7" t="s">
        <v>325</v>
      </c>
      <c r="E95" s="7">
        <v>53</v>
      </c>
      <c r="F95" s="7" t="s">
        <v>326</v>
      </c>
      <c r="G95" s="7" t="s">
        <v>327</v>
      </c>
      <c r="H95" s="7">
        <v>2.4500000000000002</v>
      </c>
      <c r="I95" s="7"/>
      <c r="J95" s="7"/>
      <c r="K95" s="7"/>
      <c r="L95" s="7"/>
    </row>
    <row r="96" spans="1:12" x14ac:dyDescent="0.3">
      <c r="A96" s="1">
        <v>95</v>
      </c>
      <c r="B96" s="7">
        <v>3</v>
      </c>
      <c r="C96" s="5" t="s">
        <v>324</v>
      </c>
      <c r="D96" s="7" t="s">
        <v>328</v>
      </c>
      <c r="E96" s="7">
        <v>94</v>
      </c>
      <c r="F96" s="7" t="s">
        <v>329</v>
      </c>
      <c r="G96" s="7" t="s">
        <v>330</v>
      </c>
      <c r="H96" s="7" t="s">
        <v>15</v>
      </c>
      <c r="I96" s="7"/>
      <c r="J96" s="7"/>
      <c r="K96" s="7"/>
      <c r="L96" s="7"/>
    </row>
    <row r="97" spans="1:12" x14ac:dyDescent="0.3">
      <c r="A97" s="1">
        <v>96</v>
      </c>
      <c r="B97" s="7">
        <v>3</v>
      </c>
      <c r="C97" s="5" t="s">
        <v>324</v>
      </c>
      <c r="D97" s="7" t="s">
        <v>331</v>
      </c>
      <c r="E97" s="7">
        <v>94</v>
      </c>
      <c r="F97" s="7"/>
      <c r="G97" s="7" t="s">
        <v>332</v>
      </c>
      <c r="H97" s="7" t="s">
        <v>15</v>
      </c>
      <c r="I97" s="7"/>
      <c r="J97" s="7"/>
      <c r="K97" s="7"/>
      <c r="L97" s="7"/>
    </row>
    <row r="98" spans="1:12" x14ac:dyDescent="0.3">
      <c r="A98" s="1">
        <v>97</v>
      </c>
      <c r="B98" s="7">
        <v>4</v>
      </c>
      <c r="C98" s="5" t="s">
        <v>324</v>
      </c>
      <c r="D98" s="7" t="s">
        <v>333</v>
      </c>
      <c r="E98" s="7">
        <v>87</v>
      </c>
      <c r="F98" s="7" t="s">
        <v>334</v>
      </c>
      <c r="G98" s="7" t="s">
        <v>335</v>
      </c>
      <c r="H98" s="7">
        <v>31.22</v>
      </c>
      <c r="I98" s="7"/>
      <c r="J98" s="7"/>
      <c r="K98" s="7"/>
      <c r="L98" s="7"/>
    </row>
    <row r="99" spans="1:12" x14ac:dyDescent="0.3">
      <c r="I99" s="3">
        <f>SUBTOTAL(9,I2:I98)</f>
        <v>111</v>
      </c>
      <c r="J99" s="3">
        <f t="shared" ref="J99:L99" si="4">SUBTOTAL(9,J2:J98)</f>
        <v>160</v>
      </c>
      <c r="K99" s="3">
        <f t="shared" si="4"/>
        <v>81</v>
      </c>
      <c r="L99" s="3">
        <f t="shared" si="4"/>
        <v>352</v>
      </c>
    </row>
    <row r="105" spans="1:12" x14ac:dyDescent="0.3">
      <c r="G105" s="33"/>
    </row>
  </sheetData>
  <sheetProtection sheet="1" objects="1" scenarios="1" formatCells="0" formatColumns="0" formatRows="0" selectLockedCells="1" sort="0" autoFilter="0" selectUnlockedCells="1"/>
  <pageMargins left="0.25" right="0.25" top="0.75" bottom="0.75" header="0.3" footer="0.3"/>
  <pageSetup scale="77" fitToHeight="0" orientation="landscape" r:id="rId1"/>
  <headerFooter>
    <oddHeader>&amp;R6/17/2026</oddHeader>
    <oddFooter>&amp;CDisclaimer:  Information included in this spreadsheet is &amp;"-,Bold"For Information Only&amp;"-,Regular".  Requirements could change, please refer to the bid documents per project for requirements and EPD quantities.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B696-F7DE-424B-94F1-51652975DE0A}">
  <dimension ref="A1:F10"/>
  <sheetViews>
    <sheetView workbookViewId="0">
      <selection activeCell="F15" sqref="F15"/>
    </sheetView>
  </sheetViews>
  <sheetFormatPr defaultColWidth="20" defaultRowHeight="14.4" x14ac:dyDescent="0.3"/>
  <sheetData>
    <row r="1" spans="1:6" ht="36.6" thickBot="1" x14ac:dyDescent="0.35">
      <c r="A1" s="29" t="s">
        <v>1</v>
      </c>
      <c r="B1" s="29" t="s">
        <v>336</v>
      </c>
      <c r="C1" s="29" t="s">
        <v>337</v>
      </c>
      <c r="D1" s="29" t="s">
        <v>338</v>
      </c>
      <c r="E1" s="29" t="s">
        <v>339</v>
      </c>
      <c r="F1" s="29" t="s">
        <v>340</v>
      </c>
    </row>
    <row r="2" spans="1:6" ht="19.2" thickTop="1" thickBot="1" x14ac:dyDescent="0.35">
      <c r="A2" s="30">
        <v>1</v>
      </c>
      <c r="B2" s="30">
        <v>5</v>
      </c>
      <c r="C2" s="30">
        <v>8</v>
      </c>
      <c r="D2" s="30">
        <v>2</v>
      </c>
      <c r="E2" s="30">
        <v>1</v>
      </c>
      <c r="F2" s="32">
        <f t="shared" ref="F2:F9" si="0">SUM(C2:E2)</f>
        <v>11</v>
      </c>
    </row>
    <row r="3" spans="1:6" ht="18.600000000000001" thickBot="1" x14ac:dyDescent="0.35">
      <c r="A3" s="31">
        <v>2</v>
      </c>
      <c r="B3" s="31">
        <v>5</v>
      </c>
      <c r="C3" s="31">
        <v>5</v>
      </c>
      <c r="D3" s="31">
        <v>4</v>
      </c>
      <c r="E3" s="31">
        <v>2</v>
      </c>
      <c r="F3" s="32">
        <f t="shared" si="0"/>
        <v>11</v>
      </c>
    </row>
    <row r="4" spans="1:6" ht="18.600000000000001" thickBot="1" x14ac:dyDescent="0.35">
      <c r="A4" s="32">
        <v>3</v>
      </c>
      <c r="B4" s="32">
        <v>12</v>
      </c>
      <c r="C4" s="32">
        <v>22</v>
      </c>
      <c r="D4" s="32">
        <v>31</v>
      </c>
      <c r="E4" s="32">
        <v>16</v>
      </c>
      <c r="F4" s="32">
        <f t="shared" si="0"/>
        <v>69</v>
      </c>
    </row>
    <row r="5" spans="1:6" ht="18.600000000000001" thickBot="1" x14ac:dyDescent="0.35">
      <c r="A5" s="31">
        <v>4</v>
      </c>
      <c r="B5" s="31">
        <v>4</v>
      </c>
      <c r="C5" s="31">
        <v>9</v>
      </c>
      <c r="D5" s="31">
        <v>14</v>
      </c>
      <c r="E5" s="31">
        <v>8</v>
      </c>
      <c r="F5" s="32">
        <f t="shared" si="0"/>
        <v>31</v>
      </c>
    </row>
    <row r="6" spans="1:6" ht="18.600000000000001" thickBot="1" x14ac:dyDescent="0.35">
      <c r="A6" s="32" t="s">
        <v>341</v>
      </c>
      <c r="B6" s="32">
        <v>19</v>
      </c>
      <c r="C6" s="32">
        <v>41</v>
      </c>
      <c r="D6" s="32">
        <v>72</v>
      </c>
      <c r="E6" s="32">
        <v>35</v>
      </c>
      <c r="F6" s="32">
        <f t="shared" si="0"/>
        <v>148</v>
      </c>
    </row>
    <row r="7" spans="1:6" ht="18.600000000000001" thickBot="1" x14ac:dyDescent="0.35">
      <c r="A7" s="31">
        <v>6</v>
      </c>
      <c r="B7" s="31">
        <v>4</v>
      </c>
      <c r="C7" s="31">
        <v>9</v>
      </c>
      <c r="D7" s="31">
        <v>2</v>
      </c>
      <c r="E7" s="31">
        <v>0</v>
      </c>
      <c r="F7" s="32">
        <f t="shared" si="0"/>
        <v>11</v>
      </c>
    </row>
    <row r="8" spans="1:6" ht="18.600000000000001" thickBot="1" x14ac:dyDescent="0.35">
      <c r="A8" s="32">
        <v>7</v>
      </c>
      <c r="B8" s="32">
        <v>7</v>
      </c>
      <c r="C8" s="32">
        <v>12</v>
      </c>
      <c r="D8" s="32">
        <v>27</v>
      </c>
      <c r="E8" s="32">
        <v>13</v>
      </c>
      <c r="F8" s="32">
        <f t="shared" si="0"/>
        <v>52</v>
      </c>
    </row>
    <row r="9" spans="1:6" ht="18.600000000000001" thickBot="1" x14ac:dyDescent="0.35">
      <c r="A9" s="31">
        <v>8</v>
      </c>
      <c r="B9" s="31">
        <v>5</v>
      </c>
      <c r="C9" s="31">
        <v>5</v>
      </c>
      <c r="D9" s="31">
        <v>8</v>
      </c>
      <c r="E9" s="31">
        <v>6</v>
      </c>
      <c r="F9" s="32">
        <f t="shared" si="0"/>
        <v>19</v>
      </c>
    </row>
    <row r="10" spans="1:6" ht="18.600000000000001" thickBot="1" x14ac:dyDescent="0.35">
      <c r="A10" s="32" t="s">
        <v>11</v>
      </c>
      <c r="B10" s="32">
        <f>SUM(B2:B9)</f>
        <v>61</v>
      </c>
      <c r="C10" s="32">
        <f>SUM(C2:C9)</f>
        <v>111</v>
      </c>
      <c r="D10" s="32">
        <f t="shared" ref="D10:E10" si="1">SUM(D2:D9)</f>
        <v>160</v>
      </c>
      <c r="E10" s="32">
        <f t="shared" si="1"/>
        <v>81</v>
      </c>
      <c r="F10" s="32">
        <f>SUM(C10:E10)</f>
        <v>352</v>
      </c>
    </row>
  </sheetData>
  <pageMargins left="0.7" right="0.7" top="0.75" bottom="0.75" header="0.3" footer="0.3"/>
  <ignoredErrors>
    <ignoredError sqref="F2 F3:F9" formulaRange="1"/>
  </ignoredErrors>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Masten, Maria (DOT)</dc:creator>
  <cp:lastModifiedBy>Bautista, Emil (He/Him/His) (DOT)</cp:lastModifiedBy>
  <cp:lastPrinted>2026-06-18T01:29:39Z</cp:lastPrinted>
  <dcterms:created xsi:type="dcterms:W3CDTF">2026-06-18T00:19:43Z</dcterms:created>
  <dcterms:modified xsi:type="dcterms:W3CDTF">2026-06-29T17:29:44Z</dcterms:modified>
</cp:coreProperties>
</file>