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G:\.shortcut-targets-by-id\1H6r-xQgyB-2ygzQ96Iy6PETjwJ_gYzoY\MAPA Share\Board, Committees, &amp; Meetings\Buy Clean Task  Force ESTPF and EPDS\"/>
    </mc:Choice>
  </mc:AlternateContent>
  <xr:revisionPtr revIDLastSave="0" documentId="8_{42BA4EA4-2C96-41E5-B03F-5877E7346117}" xr6:coauthVersionLast="47" xr6:coauthVersionMax="47" xr10:uidLastSave="{00000000-0000-0000-0000-000000000000}"/>
  <bookViews>
    <workbookView xWindow="-36250" yWindow="1670" windowWidth="24860" windowHeight="15320" xr2:uid="{270D74CF-9C31-4866-9200-A1B19A3E5814}"/>
  </bookViews>
  <sheets>
    <sheet name="All_Jan-Jul" sheetId="1" r:id="rId1"/>
  </sheets>
  <definedNames>
    <definedName name="_xlnm._FilterDatabase" localSheetId="0" hidden="1">'All_Jan-Jul'!$A$1:$L$1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5" i="1" l="1"/>
  <c r="J45" i="1"/>
  <c r="I45" i="1"/>
  <c r="M45" i="1" s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L2" i="1"/>
  <c r="L45" i="1" s="1"/>
</calcChain>
</file>

<file path=xl/sharedStrings.xml><?xml version="1.0" encoding="utf-8"?>
<sst xmlns="http://schemas.openxmlformats.org/spreadsheetml/2006/main" count="204" uniqueCount="147">
  <si>
    <t xml:space="preserve">No. </t>
  </si>
  <si>
    <t>District</t>
  </si>
  <si>
    <t>Letting Date</t>
  </si>
  <si>
    <t>SP #</t>
  </si>
  <si>
    <t>TH</t>
  </si>
  <si>
    <t>Type of Work (Remarks)</t>
  </si>
  <si>
    <t>Location</t>
  </si>
  <si>
    <t>Project Length (mi)</t>
  </si>
  <si>
    <t>Asphalt EPDs</t>
  </si>
  <si>
    <t>Concrete EPDs</t>
  </si>
  <si>
    <t>Steel EPDs</t>
  </si>
  <si>
    <t>Total</t>
  </si>
  <si>
    <t>January 28</t>
  </si>
  <si>
    <t>0416-55</t>
  </si>
  <si>
    <t>Urban Reconstruction in Bemidji</t>
  </si>
  <si>
    <t>-</t>
  </si>
  <si>
    <t>2680-44, 2180-123</t>
  </si>
  <si>
    <t>unbonded overlay, pier struts for BR#26801, #26802, &amp; #26803.</t>
  </si>
  <si>
    <t>ON I94 (WB) FROM 0.5 MI E OF OTTER TAIL CO. LINE TO 0.3 MI E OF MN79</t>
  </si>
  <si>
    <t>M</t>
  </si>
  <si>
    <t>1923-48</t>
  </si>
  <si>
    <t>**ELLE**TH50 Reclamation, Bit M&amp;O</t>
  </si>
  <si>
    <t>February 25</t>
  </si>
  <si>
    <t>6801-19</t>
  </si>
  <si>
    <t>Urban reconstruct</t>
  </si>
  <si>
    <t xml:space="preserve">From 7th St to MN 32 in Greenbush </t>
  </si>
  <si>
    <t>1103-27</t>
  </si>
  <si>
    <t>Mill and Overlay</t>
  </si>
  <si>
    <t>From Bridge 11005 to Jct MN 200 in Remer</t>
  </si>
  <si>
    <t>7314-41</t>
  </si>
  <si>
    <t>Replace bridge</t>
  </si>
  <si>
    <t>Bridge 5545 over N Fork Crow River</t>
  </si>
  <si>
    <t>March 25</t>
  </si>
  <si>
    <t>4813-18</t>
  </si>
  <si>
    <t>Round-a-bout</t>
  </si>
  <si>
    <t xml:space="preserve"> at US 169 and MN 27 North Junction</t>
  </si>
  <si>
    <t>2713-129</t>
  </si>
  <si>
    <t>Resurface road, lighting inprovements, drainage improvements, ADA and pier protection (From 11/19/25 letting). 9" thickness, 96,000 SY</t>
  </si>
  <si>
    <t xml:space="preserve">From .5mi W Shoreline Dr to .5mi E of I-494 in Wayzata and Minnetonka </t>
  </si>
  <si>
    <t>6216-142</t>
  </si>
  <si>
    <t>Bituminous Mill and Overlay, Guardrail and ADA</t>
  </si>
  <si>
    <t xml:space="preserve">From N end of Br over MN 36 in Roseville to 0.1mi N of Grey Fox Rd in Arden Hills </t>
  </si>
  <si>
    <t>1929-50
1925-69</t>
  </si>
  <si>
    <t>Unbonded concrete overlay and medium mill and overlay</t>
  </si>
  <si>
    <t xml:space="preserve">From 138th St to Dakota/Hennepin Co Line in Apple Valley </t>
  </si>
  <si>
    <t>8208-44</t>
  </si>
  <si>
    <t xml:space="preserve"> Construct roundabout</t>
  </si>
  <si>
    <t xml:space="preserve">At CSAH 18 in Afton/Woodbury </t>
  </si>
  <si>
    <t>4001-58</t>
  </si>
  <si>
    <t>13 / 99</t>
  </si>
  <si>
    <t xml:space="preserve">At intersection of TH 13 </t>
  </si>
  <si>
    <t>5204-116
5208-28</t>
  </si>
  <si>
    <t>111 /  15</t>
  </si>
  <si>
    <t>At intersections of CSAH</t>
  </si>
  <si>
    <t>4310-98</t>
  </si>
  <si>
    <t>Install high tension cable median barrier and replace span on bridges</t>
  </si>
  <si>
    <t xml:space="preserve">Morningside Dr to Mcleod/Carver Co Line and 1mi W of CR 9 </t>
  </si>
  <si>
    <t>5905-29</t>
  </si>
  <si>
    <t>Unbonded Overlay (From 11/19/25 letting). 7" thickness, 120,000 SY</t>
  </si>
  <si>
    <t>From .12mi S of CSAH 9 to CR 57</t>
  </si>
  <si>
    <t>6.7</t>
  </si>
  <si>
    <t>3701-90
1209-89</t>
  </si>
  <si>
    <t xml:space="preserve">Medium mill and overlay </t>
  </si>
  <si>
    <t xml:space="preserve">MN 119 to 0.1mi W of 5th St in Milan </t>
  </si>
  <si>
    <t>2772-134</t>
  </si>
  <si>
    <t>Replace signals, ADA improvements, drainage</t>
  </si>
  <si>
    <t>Hwy 169 at Cedar Lk Rd east ramp in St Louis Park and west ramp in Minnetonka</t>
  </si>
  <si>
    <t>6502-17
6503-28</t>
  </si>
  <si>
    <t>reclaim &amp; overlay</t>
  </si>
  <si>
    <t>TH 19 in Fairfax to TH 212 in Hector</t>
  </si>
  <si>
    <t>2789-189</t>
  </si>
  <si>
    <t>**ELLE** Traffic Signal Replacements and ADA, 3 Bridge Plans (slope paving) 27117, 27120, 27W09</t>
  </si>
  <si>
    <t>TH 169 AT CEDAR LAKE ROAD SOUTH. FROM CEDAR CREST ROAD E. TO JORDAN AVE SOUTH (ST. LOUIS PARK)</t>
  </si>
  <si>
    <t>1901-195</t>
  </si>
  <si>
    <t>Mill and overlay, Drainage</t>
  </si>
  <si>
    <t>From Jct MN 13 to Jct MN13 in Mendota Heights</t>
  </si>
  <si>
    <t>1.38</t>
  </si>
  <si>
    <t>April 22</t>
  </si>
  <si>
    <t>1311-06</t>
  </si>
  <si>
    <t>Replace Bridge #6247</t>
  </si>
  <si>
    <t>Over St Croix River in Franconia Twsp</t>
  </si>
  <si>
    <t>May 20</t>
  </si>
  <si>
    <t>6230-33</t>
  </si>
  <si>
    <t>Replace signal system, striping,lighting and 4 to 3 lane conversion</t>
  </si>
  <si>
    <t>From Mcknight in St Paul to Lakewood Dr and From Minnehaha Ave to MSAS 139</t>
  </si>
  <si>
    <t>0509-37</t>
  </si>
  <si>
    <t>Replace Bridge</t>
  </si>
  <si>
    <t>BR 05003 EB over US 10 N of Sauk Rapids</t>
  </si>
  <si>
    <t>1916-31</t>
  </si>
  <si>
    <t>Bituminous Mill and Overlay</t>
  </si>
  <si>
    <t>TH149 from TH3 to TH55</t>
  </si>
  <si>
    <t>5380-165</t>
  </si>
  <si>
    <t>Mill and overlay and construct crossovers</t>
  </si>
  <si>
    <t xml:space="preserve">From 1.1mi W of CSAH 25 to 0.2mi E of TH 60 - </t>
  </si>
  <si>
    <t>April 8</t>
  </si>
  <si>
    <t xml:space="preserve">0208-169 </t>
  </si>
  <si>
    <t>Construct intersection improvement with grade seperation From February 2026</t>
  </si>
  <si>
    <t>From 0.2mi N of 93rd Ave to Paul Parkway</t>
  </si>
  <si>
    <t>6806-31</t>
  </si>
  <si>
    <t>From Marshall/Roseau Co. line to N limits of Wannaska</t>
  </si>
  <si>
    <t>3809-09</t>
  </si>
  <si>
    <t>Reclaim</t>
  </si>
  <si>
    <t>From Hidden Valley Rd to JCT CSAH 18 Power Dam Rd</t>
  </si>
  <si>
    <t>3.73</t>
  </si>
  <si>
    <t>6916-119</t>
  </si>
  <si>
    <t>Pavement rehab and turn lane updates</t>
  </si>
  <si>
    <t>From 0.21mi SE Jct Haines Rd to 0.13 mi SE Jct Midway Rd</t>
  </si>
  <si>
    <t>8611-29</t>
  </si>
  <si>
    <t>BR 86807 Over I-94 in Clearwater</t>
  </si>
  <si>
    <t>2781-552</t>
  </si>
  <si>
    <t>Replace Bridge #27837</t>
  </si>
  <si>
    <t>Over I94 at MSAS 283 in Minneapolis</t>
  </si>
  <si>
    <t>6220-96</t>
  </si>
  <si>
    <t>Mill and overlay, Pedestrian improvements, drainage, curb and gutter and replace bridge</t>
  </si>
  <si>
    <t>From 0.2mi N of Carver Ave to East Jct of I94</t>
  </si>
  <si>
    <t>7480-136</t>
  </si>
  <si>
    <t>35 / 14</t>
  </si>
  <si>
    <t>Resurface I35</t>
  </si>
  <si>
    <t>From Straight River to Hwy 14</t>
  </si>
  <si>
    <t>5504-19</t>
  </si>
  <si>
    <t>8605-58</t>
  </si>
  <si>
    <t>Redeck and Preservation work</t>
  </si>
  <si>
    <t>BR over I94 in Monticello</t>
  </si>
  <si>
    <t>2758-75</t>
  </si>
  <si>
    <t>Rehab bridges</t>
  </si>
  <si>
    <t>From 0.2mi S of BR 6006 to American Blvd</t>
  </si>
  <si>
    <t>7701-41</t>
  </si>
  <si>
    <t xml:space="preserve">Resurface MN 210, </t>
  </si>
  <si>
    <t>from Jct US 71 in Hewitt to US 10 in Staples</t>
  </si>
  <si>
    <t>2750-120</t>
  </si>
  <si>
    <t>Concrete Pavement Rehab</t>
  </si>
  <si>
    <t>From 0.48mi N of 85th Ave N to 0.08mi N of East Hayden Lk Road E</t>
  </si>
  <si>
    <t>6603-30</t>
  </si>
  <si>
    <t>8202-36</t>
  </si>
  <si>
    <t>Grading, Bituminous Mill and Overlay and ADA Improvements</t>
  </si>
  <si>
    <t>TH 10 from 0.5 mi N from 127TH ST S to St. Croix River</t>
  </si>
  <si>
    <t>July 22</t>
  </si>
  <si>
    <t>8105-26</t>
  </si>
  <si>
    <t>Sidewalk repair and replacement</t>
  </si>
  <si>
    <t>From Elm St to MN 13 in New Richland</t>
  </si>
  <si>
    <t>Nov 4</t>
  </si>
  <si>
    <t>5380-152</t>
  </si>
  <si>
    <t>Concrete &amp; Bituminous Surfacing, Lighting, and Bridge #s 53827, 53828, 53829, 53830</t>
  </si>
  <si>
    <t>TH90 from 1.1mi West of CSAH 25 to 0.1mi East of TH60</t>
  </si>
  <si>
    <t>8508-38</t>
  </si>
  <si>
    <t>Grading, Bituminous Surfacing &amp; Bridges # 85X03 and 85X04</t>
  </si>
  <si>
    <t>TH 74 from 3.4 miles North of CR 22 to 0.6mi South of CSAH 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</si>
</sst>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Calibri"/>
      <family val="34"/>
      <charset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012CD-A709-4241-BF01-5AB776F21387}">
  <sheetPr>
    <tabColor theme="1"/>
  </sheetPr>
  <dimension ref="A1:M45"/>
  <sheetViews>
    <sheetView tabSelected="1" workbookViewId="0">
      <selection activeCell="E53" sqref="E53"/>
    </sheetView>
  </sheetViews>
  <sheetFormatPr defaultColWidth="9.07421875" defaultRowHeight="14.6" x14ac:dyDescent="0.4"/>
  <cols>
    <col min="1" max="1" width="4.53515625" style="3" bestFit="1" customWidth="1"/>
    <col min="2" max="2" width="7.69140625" style="3" bestFit="1" customWidth="1"/>
    <col min="3" max="3" width="12.69140625" style="3" bestFit="1" customWidth="1"/>
    <col min="4" max="4" width="8.84375" style="3" bestFit="1" customWidth="1"/>
    <col min="5" max="5" width="11.84375" style="3" customWidth="1"/>
    <col min="6" max="6" width="76.07421875" style="3" bestFit="1" customWidth="1"/>
    <col min="7" max="7" width="53.69140625" style="3" customWidth="1"/>
    <col min="8" max="8" width="18.4609375" style="3" customWidth="1"/>
    <col min="9" max="9" width="12.4609375" style="3" bestFit="1" customWidth="1"/>
    <col min="10" max="10" width="14.3046875" style="3" bestFit="1" customWidth="1"/>
    <col min="11" max="11" width="14.3046875" style="3" customWidth="1"/>
    <col min="12" max="16384" width="9.07421875" style="3"/>
  </cols>
  <sheetData>
    <row r="1" spans="1:12" x14ac:dyDescent="0.4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x14ac:dyDescent="0.4">
      <c r="A2" s="1">
        <v>1</v>
      </c>
      <c r="B2" s="4">
        <v>2</v>
      </c>
      <c r="C2" s="5" t="s">
        <v>12</v>
      </c>
      <c r="D2" s="6" t="s">
        <v>13</v>
      </c>
      <c r="E2" s="7">
        <v>197</v>
      </c>
      <c r="F2" s="4" t="s">
        <v>14</v>
      </c>
      <c r="G2" s="6" t="s">
        <v>15</v>
      </c>
      <c r="H2" s="7"/>
      <c r="I2" s="7">
        <v>1</v>
      </c>
      <c r="J2" s="7">
        <v>2</v>
      </c>
      <c r="K2" s="7">
        <v>1</v>
      </c>
      <c r="L2" s="7">
        <f>SUM(I2:K2)</f>
        <v>4</v>
      </c>
    </row>
    <row r="3" spans="1:12" ht="29.15" x14ac:dyDescent="0.4">
      <c r="A3" s="1">
        <v>2</v>
      </c>
      <c r="B3" s="8">
        <v>4</v>
      </c>
      <c r="C3" s="5" t="s">
        <v>12</v>
      </c>
      <c r="D3" s="6" t="s">
        <v>16</v>
      </c>
      <c r="E3" s="7">
        <v>94</v>
      </c>
      <c r="F3" s="8" t="s">
        <v>17</v>
      </c>
      <c r="G3" s="6" t="s">
        <v>18</v>
      </c>
      <c r="H3" s="9">
        <v>6.7229999999999999</v>
      </c>
      <c r="I3" s="7">
        <v>3</v>
      </c>
      <c r="J3" s="7">
        <v>4</v>
      </c>
      <c r="K3" s="7">
        <v>4</v>
      </c>
      <c r="L3" s="7">
        <f t="shared" ref="L3:L4" si="0">SUM(I3:K3)</f>
        <v>11</v>
      </c>
    </row>
    <row r="4" spans="1:12" x14ac:dyDescent="0.4">
      <c r="A4" s="1">
        <v>3</v>
      </c>
      <c r="B4" s="7" t="s">
        <v>19</v>
      </c>
      <c r="C4" s="5" t="s">
        <v>12</v>
      </c>
      <c r="D4" s="10" t="s">
        <v>20</v>
      </c>
      <c r="E4" s="7">
        <v>50</v>
      </c>
      <c r="F4" s="6" t="s">
        <v>21</v>
      </c>
      <c r="G4" s="6" t="s">
        <v>15</v>
      </c>
      <c r="H4" s="9">
        <v>2.9</v>
      </c>
      <c r="I4" s="7">
        <v>4</v>
      </c>
      <c r="J4" s="7">
        <v>0</v>
      </c>
      <c r="K4" s="7">
        <v>0</v>
      </c>
      <c r="L4" s="7">
        <f t="shared" si="0"/>
        <v>4</v>
      </c>
    </row>
    <row r="5" spans="1:12" x14ac:dyDescent="0.4">
      <c r="A5" s="1">
        <v>4</v>
      </c>
      <c r="B5" s="7">
        <v>2</v>
      </c>
      <c r="C5" s="7" t="s">
        <v>22</v>
      </c>
      <c r="D5" s="6" t="s">
        <v>23</v>
      </c>
      <c r="E5" s="7">
        <v>11</v>
      </c>
      <c r="F5" s="6" t="s">
        <v>24</v>
      </c>
      <c r="G5" s="6" t="s">
        <v>25</v>
      </c>
      <c r="H5" s="7">
        <v>0.41</v>
      </c>
      <c r="I5" s="7">
        <v>1</v>
      </c>
      <c r="J5" s="7">
        <v>2</v>
      </c>
      <c r="K5" s="7">
        <v>1</v>
      </c>
      <c r="L5" s="7">
        <f>SUM(I5:K5)</f>
        <v>4</v>
      </c>
    </row>
    <row r="6" spans="1:12" x14ac:dyDescent="0.4">
      <c r="A6" s="1">
        <v>5</v>
      </c>
      <c r="B6" s="7">
        <v>3</v>
      </c>
      <c r="C6" s="7" t="s">
        <v>22</v>
      </c>
      <c r="D6" s="6" t="s">
        <v>26</v>
      </c>
      <c r="E6" s="7">
        <v>6</v>
      </c>
      <c r="F6" s="6" t="s">
        <v>27</v>
      </c>
      <c r="G6" s="6" t="s">
        <v>28</v>
      </c>
      <c r="H6" s="9">
        <v>17.38</v>
      </c>
      <c r="I6" s="7">
        <v>2</v>
      </c>
      <c r="J6" s="7">
        <v>0</v>
      </c>
      <c r="K6" s="7">
        <v>0</v>
      </c>
      <c r="L6" s="7">
        <f t="shared" ref="L6:L21" si="1">SUM(I6:K6)</f>
        <v>2</v>
      </c>
    </row>
    <row r="7" spans="1:12" x14ac:dyDescent="0.4">
      <c r="A7" s="1">
        <v>6</v>
      </c>
      <c r="B7" s="7">
        <v>3</v>
      </c>
      <c r="C7" s="7" t="s">
        <v>22</v>
      </c>
      <c r="D7" s="6" t="s">
        <v>29</v>
      </c>
      <c r="E7" s="7">
        <v>55</v>
      </c>
      <c r="F7" s="6" t="s">
        <v>30</v>
      </c>
      <c r="G7" s="6" t="s">
        <v>31</v>
      </c>
      <c r="H7" s="9">
        <v>0.2</v>
      </c>
      <c r="I7" s="7">
        <v>1</v>
      </c>
      <c r="J7" s="7">
        <v>0</v>
      </c>
      <c r="K7" s="7">
        <v>0</v>
      </c>
      <c r="L7" s="7">
        <f t="shared" si="1"/>
        <v>1</v>
      </c>
    </row>
    <row r="8" spans="1:12" x14ac:dyDescent="0.4">
      <c r="A8" s="1">
        <v>7</v>
      </c>
      <c r="B8" s="7">
        <v>3</v>
      </c>
      <c r="C8" s="7" t="s">
        <v>32</v>
      </c>
      <c r="D8" s="6" t="s">
        <v>33</v>
      </c>
      <c r="E8" s="7">
        <v>169</v>
      </c>
      <c r="F8" s="6" t="s">
        <v>34</v>
      </c>
      <c r="G8" s="6" t="s">
        <v>35</v>
      </c>
      <c r="H8" s="9">
        <v>0.2</v>
      </c>
      <c r="I8" s="7">
        <v>2</v>
      </c>
      <c r="J8" s="7">
        <v>2</v>
      </c>
      <c r="K8" s="7">
        <v>1</v>
      </c>
      <c r="L8" s="7">
        <f t="shared" si="1"/>
        <v>5</v>
      </c>
    </row>
    <row r="9" spans="1:12" ht="29.15" x14ac:dyDescent="0.4">
      <c r="A9" s="1">
        <v>8</v>
      </c>
      <c r="B9" s="7" t="s">
        <v>19</v>
      </c>
      <c r="C9" s="7" t="s">
        <v>22</v>
      </c>
      <c r="D9" s="6" t="s">
        <v>36</v>
      </c>
      <c r="E9" s="7">
        <v>12</v>
      </c>
      <c r="F9" s="6" t="s">
        <v>37</v>
      </c>
      <c r="G9" s="6" t="s">
        <v>38</v>
      </c>
      <c r="H9" s="9">
        <v>4.3</v>
      </c>
      <c r="I9" s="7">
        <v>2</v>
      </c>
      <c r="J9" s="7">
        <v>10</v>
      </c>
      <c r="K9" s="7">
        <v>3</v>
      </c>
      <c r="L9" s="7">
        <f t="shared" si="1"/>
        <v>15</v>
      </c>
    </row>
    <row r="10" spans="1:12" ht="29.15" x14ac:dyDescent="0.4">
      <c r="A10" s="1">
        <v>9</v>
      </c>
      <c r="B10" s="7" t="s">
        <v>19</v>
      </c>
      <c r="C10" s="7" t="s">
        <v>22</v>
      </c>
      <c r="D10" s="6" t="s">
        <v>39</v>
      </c>
      <c r="E10" s="7">
        <v>51</v>
      </c>
      <c r="F10" s="6" t="s">
        <v>40</v>
      </c>
      <c r="G10" s="6" t="s">
        <v>41</v>
      </c>
      <c r="H10" s="9">
        <v>3.3</v>
      </c>
      <c r="I10" s="7">
        <v>2</v>
      </c>
      <c r="J10" s="7">
        <v>2</v>
      </c>
      <c r="K10" s="7">
        <v>1</v>
      </c>
      <c r="L10" s="7">
        <f t="shared" si="1"/>
        <v>5</v>
      </c>
    </row>
    <row r="11" spans="1:12" ht="29.15" x14ac:dyDescent="0.4">
      <c r="A11" s="1">
        <v>10</v>
      </c>
      <c r="B11" s="7" t="s">
        <v>19</v>
      </c>
      <c r="C11" s="7" t="s">
        <v>32</v>
      </c>
      <c r="D11" s="6" t="s">
        <v>42</v>
      </c>
      <c r="E11" s="7">
        <v>77</v>
      </c>
      <c r="F11" s="6" t="s">
        <v>43</v>
      </c>
      <c r="G11" s="6" t="s">
        <v>44</v>
      </c>
      <c r="H11" s="7">
        <v>5.27</v>
      </c>
      <c r="I11" s="7">
        <v>4</v>
      </c>
      <c r="J11" s="7">
        <v>8</v>
      </c>
      <c r="K11" s="7">
        <v>5</v>
      </c>
      <c r="L11" s="7">
        <f t="shared" si="1"/>
        <v>17</v>
      </c>
    </row>
    <row r="12" spans="1:12" x14ac:dyDescent="0.4">
      <c r="A12" s="1">
        <v>11</v>
      </c>
      <c r="B12" s="7" t="s">
        <v>19</v>
      </c>
      <c r="C12" s="7" t="s">
        <v>32</v>
      </c>
      <c r="D12" s="6" t="s">
        <v>45</v>
      </c>
      <c r="E12" s="7">
        <v>95</v>
      </c>
      <c r="F12" s="6" t="s">
        <v>46</v>
      </c>
      <c r="G12" s="6" t="s">
        <v>47</v>
      </c>
      <c r="H12" s="7">
        <v>0.59</v>
      </c>
      <c r="I12" s="7">
        <v>3</v>
      </c>
      <c r="J12" s="7">
        <v>2</v>
      </c>
      <c r="K12" s="7">
        <v>1</v>
      </c>
      <c r="L12" s="7">
        <f t="shared" si="1"/>
        <v>6</v>
      </c>
    </row>
    <row r="13" spans="1:12" x14ac:dyDescent="0.4">
      <c r="A13" s="1">
        <v>12</v>
      </c>
      <c r="B13" s="7">
        <v>7</v>
      </c>
      <c r="C13" s="7" t="s">
        <v>32</v>
      </c>
      <c r="D13" s="6" t="s">
        <v>48</v>
      </c>
      <c r="E13" s="7" t="s">
        <v>49</v>
      </c>
      <c r="F13" s="6" t="s">
        <v>46</v>
      </c>
      <c r="G13" s="6" t="s">
        <v>50</v>
      </c>
      <c r="H13" s="9">
        <v>0.4</v>
      </c>
      <c r="I13" s="7">
        <v>2</v>
      </c>
      <c r="J13" s="7">
        <v>2</v>
      </c>
      <c r="K13" s="7">
        <v>0</v>
      </c>
      <c r="L13" s="7">
        <f t="shared" si="1"/>
        <v>4</v>
      </c>
    </row>
    <row r="14" spans="1:12" ht="29.15" x14ac:dyDescent="0.4">
      <c r="A14" s="1">
        <v>13</v>
      </c>
      <c r="B14" s="7">
        <v>7</v>
      </c>
      <c r="C14" s="7" t="s">
        <v>32</v>
      </c>
      <c r="D14" s="6" t="s">
        <v>51</v>
      </c>
      <c r="E14" s="7" t="s">
        <v>52</v>
      </c>
      <c r="F14" s="6" t="s">
        <v>46</v>
      </c>
      <c r="G14" s="6" t="s">
        <v>53</v>
      </c>
      <c r="H14" s="9">
        <v>0</v>
      </c>
      <c r="I14" s="7">
        <v>2</v>
      </c>
      <c r="J14" s="7">
        <v>7</v>
      </c>
      <c r="K14" s="7">
        <v>3</v>
      </c>
      <c r="L14" s="7">
        <f t="shared" si="1"/>
        <v>12</v>
      </c>
    </row>
    <row r="15" spans="1:12" x14ac:dyDescent="0.4">
      <c r="A15" s="1">
        <v>14</v>
      </c>
      <c r="B15" s="7">
        <v>8</v>
      </c>
      <c r="C15" s="7" t="s">
        <v>22</v>
      </c>
      <c r="D15" s="6" t="s">
        <v>54</v>
      </c>
      <c r="E15" s="7">
        <v>212</v>
      </c>
      <c r="F15" s="6" t="s">
        <v>55</v>
      </c>
      <c r="G15" s="6" t="s">
        <v>56</v>
      </c>
      <c r="H15" s="9">
        <v>10.57</v>
      </c>
      <c r="I15" s="7">
        <v>1</v>
      </c>
      <c r="J15" s="7">
        <v>3</v>
      </c>
      <c r="K15" s="7">
        <v>3</v>
      </c>
      <c r="L15" s="7">
        <f t="shared" si="1"/>
        <v>7</v>
      </c>
    </row>
    <row r="16" spans="1:12" x14ac:dyDescent="0.4">
      <c r="A16" s="1">
        <v>15</v>
      </c>
      <c r="B16" s="7">
        <v>8</v>
      </c>
      <c r="C16" s="7" t="s">
        <v>22</v>
      </c>
      <c r="D16" s="6" t="s">
        <v>57</v>
      </c>
      <c r="E16" s="7">
        <v>75</v>
      </c>
      <c r="F16" s="6" t="s">
        <v>58</v>
      </c>
      <c r="G16" s="6" t="s">
        <v>59</v>
      </c>
      <c r="H16" s="9" t="s">
        <v>60</v>
      </c>
      <c r="I16" s="7">
        <v>1</v>
      </c>
      <c r="J16" s="7">
        <v>5</v>
      </c>
      <c r="K16" s="7">
        <v>3</v>
      </c>
      <c r="L16" s="7">
        <f t="shared" si="1"/>
        <v>9</v>
      </c>
    </row>
    <row r="17" spans="1:12" ht="29.15" x14ac:dyDescent="0.4">
      <c r="A17" s="1">
        <v>16</v>
      </c>
      <c r="B17" s="7">
        <v>8</v>
      </c>
      <c r="C17" s="7" t="s">
        <v>32</v>
      </c>
      <c r="D17" s="6" t="s">
        <v>61</v>
      </c>
      <c r="E17" s="7">
        <v>40</v>
      </c>
      <c r="F17" s="6" t="s">
        <v>62</v>
      </c>
      <c r="G17" s="6" t="s">
        <v>63</v>
      </c>
      <c r="H17" s="9">
        <v>8.35</v>
      </c>
      <c r="I17" s="7">
        <v>1</v>
      </c>
      <c r="J17" s="7">
        <v>0</v>
      </c>
      <c r="K17" s="7">
        <v>0</v>
      </c>
      <c r="L17" s="7">
        <f t="shared" si="1"/>
        <v>1</v>
      </c>
    </row>
    <row r="18" spans="1:12" ht="29.15" x14ac:dyDescent="0.4">
      <c r="A18" s="1">
        <v>17</v>
      </c>
      <c r="B18" s="7" t="s">
        <v>19</v>
      </c>
      <c r="C18" s="7" t="s">
        <v>22</v>
      </c>
      <c r="D18" s="8" t="s">
        <v>64</v>
      </c>
      <c r="E18" s="11">
        <v>169</v>
      </c>
      <c r="F18" s="7" t="s">
        <v>65</v>
      </c>
      <c r="G18" s="12" t="s">
        <v>66</v>
      </c>
      <c r="H18" s="9">
        <v>0.154</v>
      </c>
      <c r="I18" s="7">
        <v>1</v>
      </c>
      <c r="J18" s="7">
        <v>2</v>
      </c>
      <c r="K18" s="7">
        <v>2</v>
      </c>
      <c r="L18" s="7">
        <f t="shared" si="1"/>
        <v>5</v>
      </c>
    </row>
    <row r="19" spans="1:12" ht="29.15" x14ac:dyDescent="0.4">
      <c r="A19" s="1">
        <v>18</v>
      </c>
      <c r="B19" s="7">
        <v>8</v>
      </c>
      <c r="C19" s="7" t="s">
        <v>22</v>
      </c>
      <c r="D19" s="6" t="s">
        <v>67</v>
      </c>
      <c r="E19" s="7">
        <v>4</v>
      </c>
      <c r="F19" s="6" t="s">
        <v>68</v>
      </c>
      <c r="G19" s="6" t="s">
        <v>69</v>
      </c>
      <c r="H19" s="9">
        <v>14.786</v>
      </c>
      <c r="I19" s="7">
        <v>1</v>
      </c>
      <c r="J19" s="7">
        <v>0</v>
      </c>
      <c r="K19" s="7">
        <v>0</v>
      </c>
      <c r="L19" s="7">
        <f t="shared" si="1"/>
        <v>1</v>
      </c>
    </row>
    <row r="20" spans="1:12" ht="29.15" x14ac:dyDescent="0.4">
      <c r="A20" s="1">
        <v>19</v>
      </c>
      <c r="B20" s="7" t="s">
        <v>19</v>
      </c>
      <c r="C20" s="7" t="s">
        <v>22</v>
      </c>
      <c r="D20" s="8" t="s">
        <v>70</v>
      </c>
      <c r="E20" s="8">
        <v>394</v>
      </c>
      <c r="F20" s="6" t="s">
        <v>71</v>
      </c>
      <c r="G20" s="8" t="s">
        <v>72</v>
      </c>
      <c r="H20" s="9">
        <v>0.154</v>
      </c>
      <c r="I20" s="7">
        <v>0</v>
      </c>
      <c r="J20" s="7">
        <v>2</v>
      </c>
      <c r="K20" s="7">
        <v>1</v>
      </c>
      <c r="L20" s="7">
        <f t="shared" si="1"/>
        <v>3</v>
      </c>
    </row>
    <row r="21" spans="1:12" x14ac:dyDescent="0.4">
      <c r="A21" s="1">
        <v>20</v>
      </c>
      <c r="B21" s="6" t="s">
        <v>19</v>
      </c>
      <c r="C21" s="6" t="s">
        <v>22</v>
      </c>
      <c r="D21" s="7" t="s">
        <v>73</v>
      </c>
      <c r="E21" s="5">
        <v>13</v>
      </c>
      <c r="F21" s="6" t="s">
        <v>74</v>
      </c>
      <c r="G21" s="7" t="s">
        <v>75</v>
      </c>
      <c r="H21" s="6" t="s">
        <v>76</v>
      </c>
      <c r="I21" s="7">
        <v>1</v>
      </c>
      <c r="J21" s="7">
        <v>0</v>
      </c>
      <c r="K21" s="7">
        <v>0</v>
      </c>
      <c r="L21" s="7">
        <f t="shared" si="1"/>
        <v>1</v>
      </c>
    </row>
    <row r="22" spans="1:12" x14ac:dyDescent="0.4">
      <c r="A22" s="1">
        <v>21</v>
      </c>
      <c r="B22" s="7" t="s">
        <v>19</v>
      </c>
      <c r="C22" s="5" t="s">
        <v>77</v>
      </c>
      <c r="D22" s="6" t="s">
        <v>78</v>
      </c>
      <c r="E22" s="7">
        <v>243</v>
      </c>
      <c r="F22" s="6" t="s">
        <v>79</v>
      </c>
      <c r="G22" s="6" t="s">
        <v>80</v>
      </c>
      <c r="H22" s="13">
        <v>0.03</v>
      </c>
      <c r="I22" s="7">
        <v>3</v>
      </c>
      <c r="J22" s="7">
        <v>5</v>
      </c>
      <c r="K22" s="7">
        <v>2</v>
      </c>
      <c r="L22" s="7">
        <f>SUM(I22:K22)</f>
        <v>10</v>
      </c>
    </row>
    <row r="23" spans="1:12" ht="29.15" x14ac:dyDescent="0.4">
      <c r="A23" s="1">
        <v>22</v>
      </c>
      <c r="B23" s="7" t="s">
        <v>19</v>
      </c>
      <c r="C23" s="5" t="s">
        <v>81</v>
      </c>
      <c r="D23" s="6" t="s">
        <v>82</v>
      </c>
      <c r="E23" s="7">
        <v>5</v>
      </c>
      <c r="F23" s="6" t="s">
        <v>83</v>
      </c>
      <c r="G23" s="6" t="s">
        <v>84</v>
      </c>
      <c r="H23" s="13">
        <v>0.54500000000000004</v>
      </c>
      <c r="I23" s="7">
        <v>0</v>
      </c>
      <c r="J23" s="7">
        <v>2</v>
      </c>
      <c r="K23" s="7">
        <v>1</v>
      </c>
      <c r="L23" s="7">
        <f t="shared" ref="L23:L39" si="2">SUM(I23:K23)</f>
        <v>3</v>
      </c>
    </row>
    <row r="24" spans="1:12" x14ac:dyDescent="0.4">
      <c r="A24" s="1">
        <v>23</v>
      </c>
      <c r="B24" s="7">
        <v>3</v>
      </c>
      <c r="C24" s="5" t="s">
        <v>77</v>
      </c>
      <c r="D24" s="6" t="s">
        <v>85</v>
      </c>
      <c r="E24" s="7">
        <v>15</v>
      </c>
      <c r="F24" s="6" t="s">
        <v>86</v>
      </c>
      <c r="G24" s="6" t="s">
        <v>87</v>
      </c>
      <c r="H24" s="13">
        <v>0.3</v>
      </c>
      <c r="I24" s="7">
        <v>1</v>
      </c>
      <c r="J24" s="7">
        <v>8</v>
      </c>
      <c r="K24" s="7">
        <v>5</v>
      </c>
      <c r="L24" s="7">
        <f t="shared" si="2"/>
        <v>14</v>
      </c>
    </row>
    <row r="25" spans="1:12" x14ac:dyDescent="0.4">
      <c r="A25" s="1">
        <v>24</v>
      </c>
      <c r="B25" s="7">
        <v>3</v>
      </c>
      <c r="C25" s="5" t="s">
        <v>77</v>
      </c>
      <c r="D25" s="6" t="s">
        <v>88</v>
      </c>
      <c r="E25" s="7">
        <v>149</v>
      </c>
      <c r="F25" s="6" t="s">
        <v>89</v>
      </c>
      <c r="G25" s="6" t="s">
        <v>90</v>
      </c>
      <c r="H25" s="9">
        <v>2.8410000000000002</v>
      </c>
      <c r="I25" s="7">
        <v>1</v>
      </c>
      <c r="J25" s="7">
        <v>0</v>
      </c>
      <c r="K25" s="7">
        <v>0</v>
      </c>
      <c r="L25" s="7">
        <f t="shared" si="2"/>
        <v>1</v>
      </c>
    </row>
    <row r="26" spans="1:12" x14ac:dyDescent="0.4">
      <c r="A26" s="1">
        <v>25</v>
      </c>
      <c r="B26" s="7">
        <v>7</v>
      </c>
      <c r="C26" s="5" t="s">
        <v>81</v>
      </c>
      <c r="D26" s="6" t="s">
        <v>91</v>
      </c>
      <c r="E26" s="7">
        <v>90</v>
      </c>
      <c r="F26" s="6" t="s">
        <v>92</v>
      </c>
      <c r="G26" s="6" t="s">
        <v>93</v>
      </c>
      <c r="H26" s="13"/>
      <c r="I26" s="7">
        <v>1</v>
      </c>
      <c r="J26" s="7">
        <v>0</v>
      </c>
      <c r="K26" s="7">
        <v>0</v>
      </c>
      <c r="L26" s="7">
        <f t="shared" si="2"/>
        <v>1</v>
      </c>
    </row>
    <row r="27" spans="1:12" x14ac:dyDescent="0.4">
      <c r="A27" s="1">
        <v>26</v>
      </c>
      <c r="B27" s="11" t="s">
        <v>19</v>
      </c>
      <c r="C27" s="14" t="s">
        <v>94</v>
      </c>
      <c r="D27" s="8" t="s">
        <v>95</v>
      </c>
      <c r="E27" s="11">
        <v>65</v>
      </c>
      <c r="F27" s="8" t="s">
        <v>96</v>
      </c>
      <c r="G27" s="8" t="s">
        <v>97</v>
      </c>
      <c r="H27" s="15">
        <v>2.9</v>
      </c>
      <c r="I27" s="11">
        <v>7</v>
      </c>
      <c r="J27" s="11">
        <v>11</v>
      </c>
      <c r="K27" s="11">
        <v>5</v>
      </c>
      <c r="L27" s="11">
        <f t="shared" si="2"/>
        <v>23</v>
      </c>
    </row>
    <row r="28" spans="1:12" x14ac:dyDescent="0.4">
      <c r="A28" s="1">
        <v>27</v>
      </c>
      <c r="B28" s="7">
        <v>2</v>
      </c>
      <c r="C28" s="5" t="s">
        <v>77</v>
      </c>
      <c r="D28" s="6" t="s">
        <v>98</v>
      </c>
      <c r="E28" s="7">
        <v>89</v>
      </c>
      <c r="F28" s="6" t="s">
        <v>27</v>
      </c>
      <c r="G28" s="6" t="s">
        <v>99</v>
      </c>
      <c r="H28" s="13">
        <v>8.3000000000000007</v>
      </c>
      <c r="I28" s="7">
        <v>1</v>
      </c>
      <c r="J28" s="7">
        <v>0</v>
      </c>
      <c r="K28" s="7">
        <v>0</v>
      </c>
      <c r="L28" s="7">
        <f t="shared" si="2"/>
        <v>1</v>
      </c>
    </row>
    <row r="29" spans="1:12" x14ac:dyDescent="0.4">
      <c r="A29" s="1">
        <v>28</v>
      </c>
      <c r="B29" s="7">
        <v>1</v>
      </c>
      <c r="C29" s="5" t="s">
        <v>77</v>
      </c>
      <c r="D29" s="6" t="s">
        <v>100</v>
      </c>
      <c r="E29" s="7">
        <v>169</v>
      </c>
      <c r="F29" s="6" t="s">
        <v>101</v>
      </c>
      <c r="G29" s="6" t="s">
        <v>102</v>
      </c>
      <c r="H29" s="13" t="s">
        <v>103</v>
      </c>
      <c r="I29" s="7">
        <v>2</v>
      </c>
      <c r="J29" s="7">
        <v>0</v>
      </c>
      <c r="K29" s="7">
        <v>0</v>
      </c>
      <c r="L29" s="7">
        <f t="shared" si="2"/>
        <v>2</v>
      </c>
    </row>
    <row r="30" spans="1:12" x14ac:dyDescent="0.4">
      <c r="A30" s="1">
        <v>29</v>
      </c>
      <c r="B30" s="7">
        <v>1</v>
      </c>
      <c r="C30" s="5" t="s">
        <v>81</v>
      </c>
      <c r="D30" s="6" t="s">
        <v>104</v>
      </c>
      <c r="E30" s="7">
        <v>53</v>
      </c>
      <c r="F30" s="6" t="s">
        <v>105</v>
      </c>
      <c r="G30" s="6" t="s">
        <v>106</v>
      </c>
      <c r="H30" s="13">
        <v>11.93</v>
      </c>
      <c r="I30" s="7">
        <v>1</v>
      </c>
      <c r="J30" s="7">
        <v>0</v>
      </c>
      <c r="K30" s="7">
        <v>0</v>
      </c>
      <c r="L30" s="7">
        <f t="shared" si="2"/>
        <v>1</v>
      </c>
    </row>
    <row r="31" spans="1:12" x14ac:dyDescent="0.4">
      <c r="A31" s="1">
        <v>30</v>
      </c>
      <c r="B31" s="7">
        <v>3</v>
      </c>
      <c r="C31" s="5" t="s">
        <v>77</v>
      </c>
      <c r="D31" s="6" t="s">
        <v>107</v>
      </c>
      <c r="E31" s="7">
        <v>24</v>
      </c>
      <c r="F31" s="6" t="s">
        <v>30</v>
      </c>
      <c r="G31" s="6" t="s">
        <v>108</v>
      </c>
      <c r="H31" s="13">
        <v>0.45</v>
      </c>
      <c r="I31" s="7">
        <v>3</v>
      </c>
      <c r="J31" s="7">
        <v>11</v>
      </c>
      <c r="K31" s="7">
        <v>5</v>
      </c>
      <c r="L31" s="7">
        <f t="shared" si="2"/>
        <v>19</v>
      </c>
    </row>
    <row r="32" spans="1:12" x14ac:dyDescent="0.4">
      <c r="A32" s="1">
        <v>31</v>
      </c>
      <c r="B32" s="11" t="s">
        <v>19</v>
      </c>
      <c r="C32" s="14" t="s">
        <v>77</v>
      </c>
      <c r="D32" s="8" t="s">
        <v>109</v>
      </c>
      <c r="E32" s="11">
        <v>94</v>
      </c>
      <c r="F32" s="8" t="s">
        <v>110</v>
      </c>
      <c r="G32" s="8" t="s">
        <v>111</v>
      </c>
      <c r="H32" s="15">
        <v>0.5</v>
      </c>
      <c r="I32" s="7">
        <v>0</v>
      </c>
      <c r="J32" s="7">
        <v>5</v>
      </c>
      <c r="K32" s="7">
        <v>2</v>
      </c>
      <c r="L32" s="7">
        <f t="shared" si="2"/>
        <v>7</v>
      </c>
    </row>
    <row r="33" spans="1:13" x14ac:dyDescent="0.4">
      <c r="A33" s="1">
        <v>32</v>
      </c>
      <c r="B33" s="7" t="s">
        <v>19</v>
      </c>
      <c r="C33" s="5" t="s">
        <v>81</v>
      </c>
      <c r="D33" s="6" t="s">
        <v>112</v>
      </c>
      <c r="E33" s="7">
        <v>61</v>
      </c>
      <c r="F33" s="6" t="s">
        <v>113</v>
      </c>
      <c r="G33" s="6" t="s">
        <v>114</v>
      </c>
      <c r="H33" s="13">
        <v>4.0599999999999996</v>
      </c>
      <c r="I33" s="7">
        <v>4</v>
      </c>
      <c r="J33" s="7">
        <v>2</v>
      </c>
      <c r="K33" s="7">
        <v>1</v>
      </c>
      <c r="L33" s="7">
        <f t="shared" si="2"/>
        <v>7</v>
      </c>
    </row>
    <row r="34" spans="1:13" x14ac:dyDescent="0.4">
      <c r="A34" s="1">
        <v>33</v>
      </c>
      <c r="B34" s="7">
        <v>6</v>
      </c>
      <c r="C34" s="5" t="s">
        <v>81</v>
      </c>
      <c r="D34" s="6" t="s">
        <v>115</v>
      </c>
      <c r="E34" s="7" t="s">
        <v>116</v>
      </c>
      <c r="F34" s="6" t="s">
        <v>117</v>
      </c>
      <c r="G34" s="6" t="s">
        <v>118</v>
      </c>
      <c r="H34" s="13">
        <v>3.34</v>
      </c>
      <c r="I34" s="7">
        <v>3</v>
      </c>
      <c r="J34" s="7">
        <v>0</v>
      </c>
      <c r="K34" s="7">
        <v>0</v>
      </c>
      <c r="L34" s="7">
        <f t="shared" si="2"/>
        <v>3</v>
      </c>
    </row>
    <row r="35" spans="1:13" x14ac:dyDescent="0.4">
      <c r="A35" s="1">
        <v>34</v>
      </c>
      <c r="B35" s="11">
        <v>6</v>
      </c>
      <c r="C35" s="14" t="s">
        <v>81</v>
      </c>
      <c r="D35" s="8" t="s">
        <v>119</v>
      </c>
      <c r="E35" s="11">
        <v>30</v>
      </c>
      <c r="F35" s="8" t="s">
        <v>89</v>
      </c>
      <c r="G35" s="8"/>
      <c r="H35" s="15"/>
      <c r="I35" s="7">
        <v>2</v>
      </c>
      <c r="J35" s="7">
        <v>0</v>
      </c>
      <c r="K35" s="7">
        <v>0</v>
      </c>
      <c r="L35" s="7">
        <f t="shared" si="2"/>
        <v>2</v>
      </c>
    </row>
    <row r="36" spans="1:13" x14ac:dyDescent="0.4">
      <c r="A36" s="1">
        <v>35</v>
      </c>
      <c r="B36" s="7">
        <v>3</v>
      </c>
      <c r="C36" s="5" t="s">
        <v>81</v>
      </c>
      <c r="D36" s="6" t="s">
        <v>120</v>
      </c>
      <c r="E36" s="7">
        <v>25</v>
      </c>
      <c r="F36" s="6" t="s">
        <v>121</v>
      </c>
      <c r="G36" s="6" t="s">
        <v>122</v>
      </c>
      <c r="H36" s="13"/>
      <c r="I36" s="7">
        <v>0</v>
      </c>
      <c r="J36" s="7">
        <v>2</v>
      </c>
      <c r="K36" s="7">
        <v>1</v>
      </c>
      <c r="L36" s="7">
        <f t="shared" si="2"/>
        <v>3</v>
      </c>
    </row>
    <row r="37" spans="1:13" x14ac:dyDescent="0.4">
      <c r="A37" s="1">
        <v>36</v>
      </c>
      <c r="B37" s="7" t="s">
        <v>19</v>
      </c>
      <c r="C37" s="5" t="s">
        <v>81</v>
      </c>
      <c r="D37" s="6" t="s">
        <v>123</v>
      </c>
      <c r="E37" s="7">
        <v>77</v>
      </c>
      <c r="F37" s="6" t="s">
        <v>124</v>
      </c>
      <c r="G37" s="6" t="s">
        <v>125</v>
      </c>
      <c r="H37" s="13">
        <v>3</v>
      </c>
      <c r="I37" s="7">
        <v>1</v>
      </c>
      <c r="J37" s="7">
        <v>4</v>
      </c>
      <c r="K37" s="7">
        <v>2</v>
      </c>
      <c r="L37" s="7">
        <f t="shared" si="2"/>
        <v>7</v>
      </c>
    </row>
    <row r="38" spans="1:13" x14ac:dyDescent="0.4">
      <c r="A38" s="1">
        <v>37</v>
      </c>
      <c r="B38" s="7">
        <v>3</v>
      </c>
      <c r="C38" s="5" t="s">
        <v>81</v>
      </c>
      <c r="D38" s="6" t="s">
        <v>126</v>
      </c>
      <c r="E38" s="7">
        <v>210</v>
      </c>
      <c r="F38" s="6" t="s">
        <v>127</v>
      </c>
      <c r="G38" s="6" t="s">
        <v>128</v>
      </c>
      <c r="H38" s="13">
        <v>16</v>
      </c>
      <c r="I38" s="7">
        <v>1</v>
      </c>
      <c r="J38" s="7">
        <v>0</v>
      </c>
      <c r="K38" s="7">
        <v>0</v>
      </c>
      <c r="L38" s="7">
        <f t="shared" si="2"/>
        <v>1</v>
      </c>
    </row>
    <row r="39" spans="1:13" ht="29.15" x14ac:dyDescent="0.4">
      <c r="A39" s="1">
        <v>38</v>
      </c>
      <c r="B39" s="7" t="s">
        <v>19</v>
      </c>
      <c r="C39" s="5" t="s">
        <v>81</v>
      </c>
      <c r="D39" s="6" t="s">
        <v>129</v>
      </c>
      <c r="E39" s="7">
        <v>169</v>
      </c>
      <c r="F39" s="6" t="s">
        <v>130</v>
      </c>
      <c r="G39" s="6" t="s">
        <v>131</v>
      </c>
      <c r="H39" s="13">
        <v>4</v>
      </c>
      <c r="I39" s="7">
        <v>1</v>
      </c>
      <c r="J39" s="7">
        <v>0</v>
      </c>
      <c r="K39" s="7">
        <v>0</v>
      </c>
      <c r="L39" s="7">
        <f t="shared" si="2"/>
        <v>1</v>
      </c>
    </row>
    <row r="40" spans="1:13" x14ac:dyDescent="0.4">
      <c r="A40" s="1">
        <v>39</v>
      </c>
      <c r="B40" s="7">
        <v>6</v>
      </c>
      <c r="C40" s="5" t="s">
        <v>81</v>
      </c>
      <c r="D40" s="6" t="s">
        <v>132</v>
      </c>
      <c r="E40" s="7">
        <v>19</v>
      </c>
      <c r="F40" s="6" t="s">
        <v>89</v>
      </c>
      <c r="G40" s="6"/>
      <c r="H40" s="13"/>
      <c r="I40" s="7">
        <v>2</v>
      </c>
      <c r="J40" s="7">
        <v>0</v>
      </c>
      <c r="K40" s="7">
        <v>0</v>
      </c>
      <c r="L40" s="7">
        <f>SUM(I40:K40)</f>
        <v>2</v>
      </c>
    </row>
    <row r="41" spans="1:13" x14ac:dyDescent="0.4">
      <c r="A41" s="1">
        <v>40</v>
      </c>
      <c r="B41" s="7" t="s">
        <v>19</v>
      </c>
      <c r="C41" s="5" t="s">
        <v>81</v>
      </c>
      <c r="D41" s="7" t="s">
        <v>133</v>
      </c>
      <c r="E41" s="7">
        <v>10</v>
      </c>
      <c r="F41" s="7" t="s">
        <v>134</v>
      </c>
      <c r="G41" s="7" t="s">
        <v>135</v>
      </c>
      <c r="H41" s="7">
        <v>2.7</v>
      </c>
      <c r="I41" s="7">
        <v>1</v>
      </c>
      <c r="J41" s="7">
        <v>0</v>
      </c>
      <c r="K41" s="7">
        <v>0</v>
      </c>
      <c r="L41" s="7">
        <f>SUM(I41:K41)</f>
        <v>1</v>
      </c>
    </row>
    <row r="42" spans="1:13" x14ac:dyDescent="0.4">
      <c r="A42" s="1">
        <v>41</v>
      </c>
      <c r="B42" s="7">
        <v>7</v>
      </c>
      <c r="C42" s="5" t="s">
        <v>136</v>
      </c>
      <c r="D42" s="6" t="s">
        <v>137</v>
      </c>
      <c r="E42" s="7">
        <v>30</v>
      </c>
      <c r="F42" s="6" t="s">
        <v>138</v>
      </c>
      <c r="G42" s="6" t="s">
        <v>139</v>
      </c>
      <c r="H42" s="13">
        <v>0.74</v>
      </c>
      <c r="I42" s="7">
        <v>0</v>
      </c>
      <c r="J42" s="7">
        <v>2</v>
      </c>
      <c r="K42" s="7">
        <v>1</v>
      </c>
      <c r="L42" s="7">
        <f>SUM(I42:K42)</f>
        <v>3</v>
      </c>
    </row>
    <row r="43" spans="1:13" x14ac:dyDescent="0.4">
      <c r="A43" s="1">
        <v>42</v>
      </c>
      <c r="B43" s="7">
        <v>7</v>
      </c>
      <c r="C43" s="5" t="s">
        <v>140</v>
      </c>
      <c r="D43" s="7" t="s">
        <v>141</v>
      </c>
      <c r="E43" s="7">
        <v>90</v>
      </c>
      <c r="F43" s="7" t="s">
        <v>142</v>
      </c>
      <c r="G43" s="7" t="s">
        <v>143</v>
      </c>
      <c r="H43" s="7">
        <v>4.05</v>
      </c>
      <c r="I43" s="7">
        <v>0</v>
      </c>
      <c r="J43" s="7">
        <v>4</v>
      </c>
      <c r="K43" s="7">
        <v>2</v>
      </c>
      <c r="L43" s="7">
        <f>SUM(I43:K43)</f>
        <v>6</v>
      </c>
    </row>
    <row r="44" spans="1:13" x14ac:dyDescent="0.4">
      <c r="A44" s="1">
        <v>43</v>
      </c>
      <c r="B44" s="7">
        <v>6</v>
      </c>
      <c r="C44" s="7" t="s">
        <v>81</v>
      </c>
      <c r="D44" s="7" t="s">
        <v>144</v>
      </c>
      <c r="E44" s="7">
        <v>74</v>
      </c>
      <c r="F44" s="7" t="s">
        <v>145</v>
      </c>
      <c r="G44" s="7" t="s">
        <v>146</v>
      </c>
      <c r="H44" s="7">
        <v>0.33</v>
      </c>
      <c r="I44" s="7"/>
      <c r="J44" s="7"/>
      <c r="K44" s="7"/>
      <c r="L44" s="7"/>
    </row>
    <row r="45" spans="1:13" x14ac:dyDescent="0.4">
      <c r="I45" s="3">
        <f>SUM(I2:I44)</f>
        <v>70</v>
      </c>
      <c r="J45" s="3">
        <f>SUM(J2:J44)</f>
        <v>109</v>
      </c>
      <c r="K45" s="3">
        <f>SUM(K2:K44)</f>
        <v>56</v>
      </c>
      <c r="L45" s="3">
        <f>SUM(L2:L44)</f>
        <v>235</v>
      </c>
      <c r="M45" s="3">
        <f>SUM(I45:K45)</f>
        <v>235</v>
      </c>
    </row>
  </sheetData>
  <autoFilter ref="A1:L1" xr:uid="{32FAE097-AF54-47D2-96FB-82320BB24C7C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All_Jan-Jul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Bautista, Emil (He/Him/His) (DOT)</dc:creator>
  <cp:lastModifiedBy>Abigail Bryduck</cp:lastModifiedBy>
  <dcterms:created xsi:type="dcterms:W3CDTF">2026-03-26T18:21:56Z</dcterms:created>
  <dcterms:modified xsi:type="dcterms:W3CDTF">2026-04-06T21:28:24Z</dcterms:modified>
</cp:coreProperties>
</file>